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3420" activeTab="1"/>
  </bookViews>
  <sheets>
    <sheet name="Cover Page" sheetId="6" r:id="rId1"/>
    <sheet name="Instructions" sheetId="2" r:id="rId2"/>
    <sheet name="Application" sheetId="4" r:id="rId3"/>
    <sheet name="Invoice" sheetId="5" r:id="rId4"/>
    <sheet name="Office Use Only" sheetId="1" r:id="rId5"/>
  </sheets>
  <definedNames>
    <definedName name="_xlnm.Print_Area" localSheetId="2">Application!$A$1:$C$37</definedName>
    <definedName name="_xlnm.Print_Area" localSheetId="1">Instructions!$A$1:$C$16</definedName>
  </definedNames>
  <calcPr calcId="145621"/>
</workbook>
</file>

<file path=xl/calcChain.xml><?xml version="1.0" encoding="utf-8"?>
<calcChain xmlns="http://schemas.openxmlformats.org/spreadsheetml/2006/main">
  <c r="C3" i="2" l="1"/>
  <c r="X2" i="1"/>
  <c r="X3" i="1" s="1"/>
  <c r="AB2" i="1"/>
  <c r="AA2" i="1"/>
  <c r="Z2" i="1"/>
  <c r="Z3" i="1" s="1"/>
  <c r="Y2" i="1"/>
  <c r="Y3" i="1" s="1"/>
  <c r="W2" i="1"/>
  <c r="W3" i="1" s="1"/>
  <c r="V2" i="1"/>
  <c r="U2" i="1"/>
  <c r="T2" i="1"/>
  <c r="S2" i="1"/>
  <c r="R2" i="1"/>
  <c r="Q2" i="1"/>
  <c r="P2" i="1"/>
  <c r="O2" i="1"/>
  <c r="N2" i="1"/>
  <c r="M2" i="1"/>
  <c r="L2" i="1"/>
  <c r="K2" i="1"/>
  <c r="B9" i="5" s="1"/>
  <c r="J2" i="1"/>
  <c r="B10" i="5" s="1"/>
  <c r="I2" i="1"/>
  <c r="B8" i="5" s="1"/>
  <c r="H2" i="1"/>
  <c r="B7" i="5" s="1"/>
  <c r="G2" i="1"/>
  <c r="B6" i="5" s="1"/>
  <c r="F2" i="1"/>
  <c r="E2" i="1"/>
  <c r="C2" i="1"/>
  <c r="B2" i="1"/>
  <c r="A2" i="1"/>
  <c r="A2" i="5"/>
  <c r="B12" i="5" l="1"/>
  <c r="D2" i="1"/>
  <c r="B5" i="5" s="1"/>
</calcChain>
</file>

<file path=xl/sharedStrings.xml><?xml version="1.0" encoding="utf-8"?>
<sst xmlns="http://schemas.openxmlformats.org/spreadsheetml/2006/main" count="142" uniqueCount="107">
  <si>
    <t>Column1</t>
  </si>
  <si>
    <t>Rifle</t>
  </si>
  <si>
    <t>Column2</t>
  </si>
  <si>
    <t>Pistol</t>
  </si>
  <si>
    <t>Archery</t>
  </si>
  <si>
    <t>Muzzleloader</t>
  </si>
  <si>
    <t>Coordinator</t>
  </si>
  <si>
    <t>Shotgun</t>
  </si>
  <si>
    <t>None</t>
  </si>
  <si>
    <t>What is your Last Name?</t>
  </si>
  <si>
    <t>What is your First Name?</t>
  </si>
  <si>
    <t>What County are you associated with?</t>
  </si>
  <si>
    <t>Which 4-H Club are you associated with?</t>
  </si>
  <si>
    <t>What e-mail address do you want us to use?</t>
  </si>
  <si>
    <t>What phone number do you want us to use?</t>
  </si>
  <si>
    <t>If you have a suffix (Jr., Sr., III, etc.) to your name, please enter it here.</t>
  </si>
  <si>
    <t>Do you have a nick-name that you want us to use instead of your first name?</t>
  </si>
  <si>
    <t>Address:  House number and Street</t>
  </si>
  <si>
    <t>City</t>
  </si>
  <si>
    <t>State</t>
  </si>
  <si>
    <t>Zip Code</t>
  </si>
  <si>
    <t>If you are less than 21 years old, please enter your age here.</t>
  </si>
  <si>
    <t>What is the name of the 4-H Extension agent for your county?</t>
  </si>
  <si>
    <t>Is this your first time to attend 4-H Instructor Cerification training?</t>
  </si>
  <si>
    <t>If you are already a 4-H Instructor, please list the disciplines you are certified to instruct.</t>
  </si>
  <si>
    <t>Why do you want to be a Certified 4-H Instructor?</t>
  </si>
  <si>
    <t>He/him</t>
  </si>
  <si>
    <t>She/her</t>
  </si>
  <si>
    <t>Ze/Zie</t>
  </si>
  <si>
    <t>Optional: Select</t>
  </si>
  <si>
    <t>Select one</t>
  </si>
  <si>
    <t>Select</t>
  </si>
  <si>
    <t>Yes</t>
  </si>
  <si>
    <t>No</t>
  </si>
  <si>
    <t>Select One</t>
  </si>
  <si>
    <t>What is todays date?  mm/dd/yyyy</t>
  </si>
  <si>
    <t>select one</t>
  </si>
  <si>
    <t>Column3</t>
  </si>
  <si>
    <t>I have mailed a check</t>
  </si>
  <si>
    <t>My 4-H office is transferring funds</t>
  </si>
  <si>
    <t>Select only one</t>
  </si>
  <si>
    <t>select only one</t>
  </si>
  <si>
    <t>Course fees: Decide on Choice 1, 2, or 3 then select only that choice on the right column.</t>
  </si>
  <si>
    <t>Payment method: Decide which payment method you will use then select only that choice</t>
  </si>
  <si>
    <t>Deadline</t>
  </si>
  <si>
    <t>March 22-24, 2019</t>
  </si>
  <si>
    <t>Invoice for Instructor Certification</t>
  </si>
  <si>
    <t>Skelton 4-H Center</t>
  </si>
  <si>
    <t>Last Name</t>
  </si>
  <si>
    <t>First Name</t>
  </si>
  <si>
    <t>Suffix</t>
  </si>
  <si>
    <t>Whole name</t>
  </si>
  <si>
    <t>Nick-Name</t>
  </si>
  <si>
    <t>Pronoun</t>
  </si>
  <si>
    <t>County</t>
  </si>
  <si>
    <t>Club</t>
  </si>
  <si>
    <t>Agent</t>
  </si>
  <si>
    <t>E-mail</t>
  </si>
  <si>
    <t>phone</t>
  </si>
  <si>
    <t>Street</t>
  </si>
  <si>
    <t>Zip</t>
  </si>
  <si>
    <t>Age</t>
  </si>
  <si>
    <t>1st Choice</t>
  </si>
  <si>
    <t>Exper</t>
  </si>
  <si>
    <t>2nd choice</t>
  </si>
  <si>
    <t>Questionaire</t>
  </si>
  <si>
    <t>First time</t>
  </si>
  <si>
    <t>Mail</t>
  </si>
  <si>
    <t>Journal</t>
  </si>
  <si>
    <t>Applicant's Name</t>
  </si>
  <si>
    <t>4-H Agent</t>
  </si>
  <si>
    <t>Applicant's Phone</t>
  </si>
  <si>
    <t>Applicant's e-mail</t>
  </si>
  <si>
    <t xml:space="preserve">What is your experience level in the discipline you listed as your first choice? </t>
  </si>
  <si>
    <t>Little</t>
  </si>
  <si>
    <t>Moderate</t>
  </si>
  <si>
    <t>High</t>
  </si>
  <si>
    <t>The Deadline for this application is:</t>
  </si>
  <si>
    <t>Some counties have multiple clubs so we need to know which county you are from and which club.</t>
  </si>
  <si>
    <t>Comments:</t>
  </si>
  <si>
    <r>
      <t>You must E-mail this application to</t>
    </r>
    <r>
      <rPr>
        <b/>
        <sz val="11"/>
        <color theme="1"/>
        <rFont val="Calibri"/>
        <family val="2"/>
        <scheme val="minor"/>
      </rPr>
      <t xml:space="preserve"> 4-h.registration@cox.net</t>
    </r>
  </si>
  <si>
    <r>
      <t xml:space="preserve">Failure to E-mail this application to </t>
    </r>
    <r>
      <rPr>
        <b/>
        <sz val="11"/>
        <color theme="1"/>
        <rFont val="Calibri"/>
        <family val="2"/>
        <scheme val="minor"/>
      </rPr>
      <t>4-h.registration@cox.net</t>
    </r>
    <r>
      <rPr>
        <sz val="11"/>
        <color theme="1"/>
        <rFont val="Calibri"/>
        <family val="2"/>
        <scheme val="minor"/>
      </rPr>
      <t xml:space="preserve"> could result in your application being delayed or lost!</t>
    </r>
  </si>
  <si>
    <r>
      <t xml:space="preserve">If this is your first course, you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attend the General Session Friday from 4 PM to 9 PM.</t>
    </r>
  </si>
  <si>
    <r>
      <t xml:space="preserve">Failure to E-mail this application to </t>
    </r>
    <r>
      <rPr>
        <b/>
        <sz val="11"/>
        <color theme="1"/>
        <rFont val="Calibri"/>
        <family val="2"/>
        <scheme val="minor"/>
      </rPr>
      <t>4-h.registration@cox.net</t>
    </r>
    <r>
      <rPr>
        <sz val="11"/>
        <color theme="1"/>
        <rFont val="Calibri"/>
        <family val="2"/>
        <scheme val="minor"/>
      </rPr>
      <t xml:space="preserve"> before the deadline could result in your application being delayed, denied, or lost!</t>
    </r>
  </si>
  <si>
    <t>Go to the "Application" Tab below</t>
  </si>
  <si>
    <t xml:space="preserve">Optional information: Please indicate your preferred personal pronouns. </t>
  </si>
  <si>
    <t>Trap</t>
  </si>
  <si>
    <t>Skeet</t>
  </si>
  <si>
    <t xml:space="preserve"> </t>
  </si>
  <si>
    <t>Course Fees</t>
  </si>
  <si>
    <r>
      <t>You must E-mail this application to</t>
    </r>
    <r>
      <rPr>
        <b/>
        <sz val="10"/>
        <color theme="1"/>
        <rFont val="Calibri"/>
        <family val="2"/>
        <scheme val="minor"/>
      </rPr>
      <t xml:space="preserve"> 4-h.registration@cox.net</t>
    </r>
  </si>
  <si>
    <t>Other, use comments below</t>
  </si>
  <si>
    <t>Instructions for Instructor Certification Application</t>
  </si>
  <si>
    <t>Please Answer below:</t>
  </si>
  <si>
    <t>Which discipline is your first choice?</t>
  </si>
  <si>
    <t>Choice 1 includes Lodging Friday and Saturday with meals for Friday through Sunday                             $130</t>
  </si>
  <si>
    <t>Choice 2  includes Lodging on Saturday only with meals from Saturday lunch through Sunday lunch    $110</t>
  </si>
  <si>
    <t>Choice 3 is for commuters which  includes meals only  for Friday through Sunday                                    $100</t>
  </si>
  <si>
    <t xml:space="preserve">If you are a person with a disability and desire any assistive devices, services or other accommodations to participate in this activity, please contact VA 4-H Office at  (540) 231-6372 (TDD 800-828-1120) during the business hours of 8:00 AM to 4:30 PM by the deadline. </t>
  </si>
  <si>
    <r>
      <t xml:space="preserve">Refunds will only be made if requestd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5:00 PM on the registration deadline.</t>
    </r>
  </si>
  <si>
    <t>Special Requests: Enter any special requests here or call directly to VA 4-H Office at  (540) 231-6372  or TDD 800-828-1120</t>
  </si>
  <si>
    <t>Payment by check: Make the check for the entire amount payable to Lee Turner and mail it to:                                           Lee Turner, 13005 Smoketown Rd., Woodbridge, VA 22192</t>
  </si>
  <si>
    <t xml:space="preserve">Payment of fees must be initiated before the registration deadline! If paying by check, it must be mailed by the deadline. </t>
  </si>
  <si>
    <t xml:space="preserve">If paying with 4-H Foundation funds, make the check payable to Lee Turner </t>
  </si>
  <si>
    <t>Application for VA 4-H Shooting Education Instructor Certification  Muzzleloader Only</t>
  </si>
  <si>
    <t>Payment by check: Make the check for the entire amount payable to Lee Turner and mail it to:                                                                       Lee Turner, 13005 Smoketown Rd., Woodbridge, VA 22192</t>
  </si>
  <si>
    <r>
      <t xml:space="preserve">If this is your first Instructor Certification course, you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attend the General Session.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</si>
</sst>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6" fontId="0" fillId="0" borderId="0" xfId="0" applyNumberForma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165" fontId="0" fillId="0" borderId="0" xfId="0" applyNumberFormat="1"/>
    <xf numFmtId="14" fontId="3" fillId="2" borderId="1" xfId="0" applyNumberFormat="1" applyFont="1" applyFill="1" applyBorder="1"/>
    <xf numFmtId="0" fontId="2" fillId="0" borderId="1" xfId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/>
    <xf numFmtId="14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" xfId="0" applyBorder="1"/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164" fontId="3" fillId="0" borderId="10" xfId="0" applyNumberFormat="1" applyFont="1" applyBorder="1"/>
    <xf numFmtId="164" fontId="3" fillId="4" borderId="16" xfId="0" applyNumberFormat="1" applyFont="1" applyFill="1" applyBorder="1"/>
    <xf numFmtId="164" fontId="3" fillId="4" borderId="18" xfId="0" applyNumberFormat="1" applyFont="1" applyFill="1" applyBorder="1"/>
    <xf numFmtId="164" fontId="3" fillId="4" borderId="21" xfId="0" applyNumberFormat="1" applyFont="1" applyFill="1" applyBorder="1"/>
    <xf numFmtId="0" fontId="4" fillId="5" borderId="16" xfId="0" applyFont="1" applyFill="1" applyBorder="1"/>
    <xf numFmtId="0" fontId="4" fillId="5" borderId="21" xfId="0" applyFont="1" applyFill="1" applyBorder="1"/>
    <xf numFmtId="0" fontId="3" fillId="3" borderId="1" xfId="0" applyFont="1" applyFill="1" applyBorder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4" borderId="2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5">
    <dxf>
      <numFmt numFmtId="10" formatCode="&quot;$&quot;#,##0_);[Red]\(&quot;$&quot;#,##0\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99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3</xdr:col>
      <xdr:colOff>396874</xdr:colOff>
      <xdr:row>40</xdr:row>
      <xdr:rowOff>179958</xdr:rowOff>
    </xdr:to>
    <xdr:pic>
      <xdr:nvPicPr>
        <xdr:cNvPr id="5" name="Picture 5" descr="http://www.intra.ext.vt.edu/marketing/images/VCE-4H-Vert/VCE4HCl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2047874" cy="7863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406400</xdr:colOff>
      <xdr:row>0</xdr:row>
      <xdr:rowOff>38100</xdr:rowOff>
    </xdr:from>
    <xdr:to>
      <xdr:col>11</xdr:col>
      <xdr:colOff>244475</xdr:colOff>
      <xdr:row>33</xdr:row>
      <xdr:rowOff>142875</xdr:rowOff>
    </xdr:to>
    <xdr:sp macro="" textlink="">
      <xdr:nvSpPr>
        <xdr:cNvPr id="6148" name="Text Box 2"/>
        <xdr:cNvSpPr txBox="1">
          <a:spLocks/>
        </xdr:cNvSpPr>
      </xdr:nvSpPr>
      <xdr:spPr bwMode="auto">
        <a:xfrm>
          <a:off x="2216150" y="38100"/>
          <a:ext cx="4664075" cy="64547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 4-H Shooting Education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Instructor Certification </a:t>
          </a: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For </a:t>
          </a:r>
        </a:p>
        <a:p>
          <a:pPr algn="l" rtl="0">
            <a:defRPr sz="1000"/>
          </a:pPr>
          <a:endParaRPr lang="en-US" sz="2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Muzzleloader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NORVA Rod &amp; Gun Club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mic Sans MS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r>
            <a:rPr lang="en-US" sz="1400" b="0" i="0" u="none" strike="noStrike" baseline="0">
              <a:solidFill>
                <a:srgbClr val="000000"/>
              </a:solidFill>
              <a:latin typeface="Comic Sans MS"/>
            </a:rPr>
            <a:t> 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January 11-13, 2019</a:t>
          </a:r>
        </a:p>
        <a:p>
          <a:pPr algn="l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395213</xdr:colOff>
      <xdr:row>12</xdr:row>
      <xdr:rowOff>135106</xdr:rowOff>
    </xdr:from>
    <xdr:to>
      <xdr:col>0</xdr:col>
      <xdr:colOff>2744014</xdr:colOff>
      <xdr:row>16</xdr:row>
      <xdr:rowOff>20994</xdr:rowOff>
    </xdr:to>
    <xdr:sp macro="" textlink="">
      <xdr:nvSpPr>
        <xdr:cNvPr id="2" name="TextBox 3"/>
        <xdr:cNvSpPr txBox="1"/>
      </xdr:nvSpPr>
      <xdr:spPr>
        <a:xfrm rot="20455467">
          <a:off x="395213" y="2098721"/>
          <a:ext cx="2348801" cy="53065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Muzzleloader only January 2019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7:A12" totalsRowShown="0">
  <autoFilter ref="A7:A12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A23" totalsRowShown="0">
  <autoFilter ref="A14:A23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4:A34" totalsRowShown="0">
  <autoFilter ref="A24:A34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7:D13" totalsRowShown="0" headerRowDxfId="4" dataDxfId="3">
  <autoFilter ref="C7:D13"/>
  <tableColumns count="2">
    <tableColumn id="1" name="Select" dataDxfId="2"/>
    <tableColumn id="2" name="Column1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C16:C19" totalsRowShown="0">
  <autoFilter ref="C16:C19"/>
  <tableColumns count="1">
    <tableColumn id="1" name="Column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C23:E25" totalsRowShown="0">
  <autoFilter ref="C23:E25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C27:C28" totalsRowShown="0">
  <autoFilter ref="C27:C28"/>
  <tableColumns count="1">
    <tableColumn id="1" name="select one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C31:C33" totalsRowShown="0">
  <autoFilter ref="C31:C33"/>
  <tableColumns count="1">
    <tableColumn id="1" name="Column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F31:F33" totalsRowShown="0">
  <autoFilter ref="F31:F3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90" zoomScaleNormal="100" zoomScaleSheetLayoutView="90" workbookViewId="0">
      <selection activeCell="N25" sqref="N25"/>
    </sheetView>
  </sheetViews>
  <sheetFormatPr defaultRowHeight="15" x14ac:dyDescent="0.25"/>
  <sheetData>
    <row r="1" spans="1:1" ht="15.75" x14ac:dyDescent="0.25">
      <c r="A1" s="22"/>
    </row>
    <row r="2" spans="1:1" ht="15.75" x14ac:dyDescent="0.25">
      <c r="A2" s="23"/>
    </row>
    <row r="3" spans="1:1" ht="15.75" x14ac:dyDescent="0.25">
      <c r="A3" s="23"/>
    </row>
    <row r="4" spans="1:1" ht="15.75" x14ac:dyDescent="0.25">
      <c r="A4" s="22"/>
    </row>
    <row r="35" spans="1:11" ht="15" customHeight="1" x14ac:dyDescent="0.25">
      <c r="A35" s="21"/>
      <c r="B35" s="21"/>
      <c r="C35" s="21"/>
      <c r="D35" s="21"/>
      <c r="E35" s="40" t="s">
        <v>98</v>
      </c>
      <c r="F35" s="40"/>
      <c r="G35" s="40"/>
      <c r="H35" s="40"/>
      <c r="I35" s="40"/>
      <c r="J35" s="40"/>
      <c r="K35" s="40"/>
    </row>
    <row r="36" spans="1:11" x14ac:dyDescent="0.25">
      <c r="A36" s="21"/>
      <c r="B36" s="21"/>
      <c r="C36" s="21"/>
      <c r="D36" s="21"/>
      <c r="E36" s="40"/>
      <c r="F36" s="40"/>
      <c r="G36" s="40"/>
      <c r="H36" s="40"/>
      <c r="I36" s="40"/>
      <c r="J36" s="40"/>
      <c r="K36" s="40"/>
    </row>
    <row r="37" spans="1:11" x14ac:dyDescent="0.25">
      <c r="A37" s="21"/>
      <c r="B37" s="21"/>
      <c r="C37" s="21"/>
      <c r="D37" s="21"/>
      <c r="E37" s="40"/>
      <c r="F37" s="40"/>
      <c r="G37" s="40"/>
      <c r="H37" s="40"/>
      <c r="I37" s="40"/>
      <c r="J37" s="40"/>
      <c r="K37" s="40"/>
    </row>
    <row r="38" spans="1:11" x14ac:dyDescent="0.25">
      <c r="A38" s="21"/>
      <c r="B38" s="21"/>
      <c r="C38" s="21"/>
      <c r="D38" s="21"/>
      <c r="E38" s="40"/>
      <c r="F38" s="40"/>
      <c r="G38" s="40"/>
      <c r="H38" s="40"/>
      <c r="I38" s="40"/>
      <c r="J38" s="40"/>
      <c r="K38" s="40"/>
    </row>
    <row r="39" spans="1:11" x14ac:dyDescent="0.25">
      <c r="A39" s="21"/>
      <c r="B39" s="21"/>
      <c r="C39" s="21"/>
      <c r="D39" s="21"/>
      <c r="E39" s="40"/>
      <c r="F39" s="40"/>
      <c r="G39" s="40"/>
      <c r="H39" s="40"/>
      <c r="I39" s="40"/>
      <c r="J39" s="40"/>
      <c r="K39" s="40"/>
    </row>
    <row r="40" spans="1:11" x14ac:dyDescent="0.25">
      <c r="A40" s="21"/>
      <c r="B40" s="21"/>
      <c r="C40" s="21"/>
      <c r="D40" s="21"/>
      <c r="E40" s="40"/>
      <c r="F40" s="40"/>
      <c r="G40" s="40"/>
      <c r="H40" s="40"/>
      <c r="I40" s="40"/>
      <c r="J40" s="40"/>
      <c r="K40" s="40"/>
    </row>
    <row r="41" spans="1:11" x14ac:dyDescent="0.25">
      <c r="A41" s="21"/>
      <c r="B41" s="21"/>
      <c r="C41" s="21"/>
      <c r="D41" s="21"/>
      <c r="E41" s="40"/>
      <c r="F41" s="40"/>
      <c r="G41" s="40"/>
      <c r="H41" s="40"/>
      <c r="I41" s="40"/>
      <c r="J41" s="40"/>
      <c r="K41" s="40"/>
    </row>
  </sheetData>
  <mergeCells count="1">
    <mergeCell ref="E35:K41"/>
  </mergeCells>
  <pageMargins left="0.25" right="0.25" top="0.75" bottom="0.75" header="0.3" footer="0.3"/>
  <pageSetup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6"/>
  <sheetViews>
    <sheetView tabSelected="1" zoomScaleNormal="100" zoomScaleSheetLayoutView="90" workbookViewId="0">
      <selection activeCell="B9" sqref="B9:C9"/>
    </sheetView>
  </sheetViews>
  <sheetFormatPr defaultRowHeight="12.75" x14ac:dyDescent="0.2"/>
  <cols>
    <col min="1" max="1" width="3.42578125" style="14" customWidth="1"/>
    <col min="2" max="2" width="86.42578125" style="3" customWidth="1"/>
    <col min="3" max="3" width="27.5703125" style="13" customWidth="1"/>
    <col min="4" max="16384" width="9.140625" style="3"/>
  </cols>
  <sheetData>
    <row r="1" spans="1:3" ht="15.75" x14ac:dyDescent="0.2">
      <c r="A1" s="41" t="s">
        <v>92</v>
      </c>
      <c r="B1" s="42"/>
      <c r="C1" s="42"/>
    </row>
    <row r="3" spans="1:3" ht="15" x14ac:dyDescent="0.25">
      <c r="A3" s="16">
        <v>1</v>
      </c>
      <c r="B3" s="17" t="s">
        <v>77</v>
      </c>
      <c r="C3" s="18">
        <f>'Office Use Only'!B33</f>
        <v>43461</v>
      </c>
    </row>
    <row r="4" spans="1:3" ht="15" x14ac:dyDescent="0.25">
      <c r="A4" s="16">
        <v>2</v>
      </c>
      <c r="B4" s="49" t="s">
        <v>80</v>
      </c>
      <c r="C4" s="50"/>
    </row>
    <row r="5" spans="1:3" ht="12.75" customHeight="1" x14ac:dyDescent="0.25">
      <c r="A5" s="16">
        <v>3</v>
      </c>
      <c r="B5" s="43" t="s">
        <v>81</v>
      </c>
      <c r="C5" s="44"/>
    </row>
    <row r="6" spans="1:3" ht="15" x14ac:dyDescent="0.25">
      <c r="A6" s="16">
        <v>6</v>
      </c>
      <c r="B6" s="49" t="s">
        <v>78</v>
      </c>
      <c r="C6" s="50"/>
    </row>
    <row r="7" spans="1:3" ht="15" x14ac:dyDescent="0.25">
      <c r="A7" s="16">
        <v>13</v>
      </c>
      <c r="B7" s="49" t="s">
        <v>82</v>
      </c>
      <c r="C7" s="50"/>
    </row>
    <row r="8" spans="1:3" ht="15.75" customHeight="1" x14ac:dyDescent="0.25">
      <c r="A8" s="16">
        <v>18</v>
      </c>
      <c r="B8" s="43" t="s">
        <v>102</v>
      </c>
      <c r="C8" s="44"/>
    </row>
    <row r="9" spans="1:3" ht="31.5" customHeight="1" x14ac:dyDescent="0.25">
      <c r="A9" s="16">
        <v>19</v>
      </c>
      <c r="B9" s="43" t="s">
        <v>105</v>
      </c>
      <c r="C9" s="44"/>
    </row>
    <row r="10" spans="1:3" ht="15" x14ac:dyDescent="0.25">
      <c r="A10" s="16">
        <v>20</v>
      </c>
      <c r="B10" s="49"/>
      <c r="C10" s="50"/>
    </row>
    <row r="11" spans="1:3" ht="15" x14ac:dyDescent="0.25">
      <c r="A11" s="16">
        <v>21</v>
      </c>
      <c r="B11" s="49" t="s">
        <v>103</v>
      </c>
      <c r="C11" s="53"/>
    </row>
    <row r="12" spans="1:3" ht="32.25" customHeight="1" x14ac:dyDescent="0.25">
      <c r="A12" s="16">
        <v>22</v>
      </c>
      <c r="B12" s="43"/>
      <c r="C12" s="52"/>
    </row>
    <row r="13" spans="1:3" ht="15" x14ac:dyDescent="0.25">
      <c r="A13" s="16">
        <v>23</v>
      </c>
      <c r="B13" s="51" t="s">
        <v>99</v>
      </c>
      <c r="C13" s="51"/>
    </row>
    <row r="14" spans="1:3" ht="15" x14ac:dyDescent="0.2">
      <c r="A14" s="16">
        <v>24</v>
      </c>
      <c r="B14" s="45" t="s">
        <v>83</v>
      </c>
      <c r="C14" s="46"/>
    </row>
    <row r="15" spans="1:3" ht="15" customHeight="1" x14ac:dyDescent="0.2">
      <c r="A15" s="16">
        <v>25</v>
      </c>
      <c r="B15" s="47"/>
      <c r="C15" s="48"/>
    </row>
    <row r="16" spans="1:3" ht="15" x14ac:dyDescent="0.25">
      <c r="A16" s="16">
        <v>26</v>
      </c>
      <c r="B16" s="20" t="s">
        <v>84</v>
      </c>
      <c r="C16" s="19"/>
    </row>
  </sheetData>
  <mergeCells count="12">
    <mergeCell ref="A1:C1"/>
    <mergeCell ref="B9:C9"/>
    <mergeCell ref="B14:C15"/>
    <mergeCell ref="B8:C8"/>
    <mergeCell ref="B10:C10"/>
    <mergeCell ref="B13:C13"/>
    <mergeCell ref="B12:C12"/>
    <mergeCell ref="B7:C7"/>
    <mergeCell ref="B4:C4"/>
    <mergeCell ref="B5:C5"/>
    <mergeCell ref="B11:C11"/>
    <mergeCell ref="B6:C6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C37"/>
  <sheetViews>
    <sheetView zoomScaleNormal="100" zoomScaleSheetLayoutView="120" workbookViewId="0">
      <selection activeCell="C7" sqref="C7"/>
    </sheetView>
  </sheetViews>
  <sheetFormatPr defaultRowHeight="12.75" x14ac:dyDescent="0.2"/>
  <cols>
    <col min="1" max="1" width="45" style="3" customWidth="1"/>
    <col min="2" max="2" width="42.7109375" style="3" customWidth="1"/>
    <col min="3" max="3" width="27.5703125" style="3" customWidth="1"/>
    <col min="4" max="16384" width="9.140625" style="3"/>
  </cols>
  <sheetData>
    <row r="1" spans="1:3" x14ac:dyDescent="0.2">
      <c r="A1" s="54" t="s">
        <v>104</v>
      </c>
      <c r="B1" s="54"/>
      <c r="C1" s="15" t="s">
        <v>93</v>
      </c>
    </row>
    <row r="2" spans="1:3" x14ac:dyDescent="0.2">
      <c r="A2" s="59" t="s">
        <v>35</v>
      </c>
      <c r="B2" s="60"/>
      <c r="C2" s="11"/>
    </row>
    <row r="3" spans="1:3" x14ac:dyDescent="0.2">
      <c r="A3" s="57" t="s">
        <v>9</v>
      </c>
      <c r="B3" s="58"/>
      <c r="C3" s="6"/>
    </row>
    <row r="4" spans="1:3" x14ac:dyDescent="0.2">
      <c r="A4" s="59" t="s">
        <v>10</v>
      </c>
      <c r="B4" s="60"/>
      <c r="C4" s="5"/>
    </row>
    <row r="5" spans="1:3" x14ac:dyDescent="0.2">
      <c r="A5" s="57" t="s">
        <v>15</v>
      </c>
      <c r="B5" s="58"/>
      <c r="C5" s="6" t="s">
        <v>88</v>
      </c>
    </row>
    <row r="6" spans="1:3" x14ac:dyDescent="0.2">
      <c r="A6" s="59" t="s">
        <v>16</v>
      </c>
      <c r="B6" s="60"/>
      <c r="C6" s="5"/>
    </row>
    <row r="7" spans="1:3" x14ac:dyDescent="0.2">
      <c r="A7" s="57" t="s">
        <v>85</v>
      </c>
      <c r="B7" s="58"/>
      <c r="C7" s="6" t="s">
        <v>29</v>
      </c>
    </row>
    <row r="8" spans="1:3" x14ac:dyDescent="0.2">
      <c r="A8" s="59" t="s">
        <v>11</v>
      </c>
      <c r="B8" s="60"/>
      <c r="C8" s="5"/>
    </row>
    <row r="9" spans="1:3" x14ac:dyDescent="0.2">
      <c r="A9" s="57" t="s">
        <v>12</v>
      </c>
      <c r="B9" s="58"/>
      <c r="C9" s="6"/>
    </row>
    <row r="10" spans="1:3" x14ac:dyDescent="0.2">
      <c r="A10" s="59" t="s">
        <v>22</v>
      </c>
      <c r="B10" s="60"/>
      <c r="C10" s="5"/>
    </row>
    <row r="11" spans="1:3" ht="15" x14ac:dyDescent="0.25">
      <c r="A11" s="57" t="s">
        <v>13</v>
      </c>
      <c r="B11" s="58"/>
      <c r="C11" s="12"/>
    </row>
    <row r="12" spans="1:3" x14ac:dyDescent="0.2">
      <c r="A12" s="59" t="s">
        <v>14</v>
      </c>
      <c r="B12" s="60"/>
      <c r="C12" s="5"/>
    </row>
    <row r="13" spans="1:3" x14ac:dyDescent="0.2">
      <c r="A13" s="57" t="s">
        <v>17</v>
      </c>
      <c r="B13" s="58"/>
      <c r="C13" s="6"/>
    </row>
    <row r="14" spans="1:3" x14ac:dyDescent="0.2">
      <c r="A14" s="59" t="s">
        <v>18</v>
      </c>
      <c r="B14" s="60"/>
      <c r="C14" s="5"/>
    </row>
    <row r="15" spans="1:3" x14ac:dyDescent="0.2">
      <c r="A15" s="57" t="s">
        <v>19</v>
      </c>
      <c r="B15" s="58"/>
      <c r="C15" s="6"/>
    </row>
    <row r="16" spans="1:3" x14ac:dyDescent="0.2">
      <c r="A16" s="59" t="s">
        <v>20</v>
      </c>
      <c r="B16" s="60"/>
      <c r="C16" s="5"/>
    </row>
    <row r="17" spans="1:3" x14ac:dyDescent="0.2">
      <c r="A17" s="57" t="s">
        <v>21</v>
      </c>
      <c r="B17" s="58"/>
      <c r="C17" s="6" t="s">
        <v>30</v>
      </c>
    </row>
    <row r="18" spans="1:3" ht="12.75" customHeight="1" x14ac:dyDescent="0.2">
      <c r="A18" s="61" t="s">
        <v>94</v>
      </c>
      <c r="B18" s="62"/>
      <c r="C18" s="5" t="s">
        <v>30</v>
      </c>
    </row>
    <row r="19" spans="1:3" x14ac:dyDescent="0.2">
      <c r="A19" s="63" t="s">
        <v>73</v>
      </c>
      <c r="B19" s="64"/>
      <c r="C19" s="8" t="s">
        <v>31</v>
      </c>
    </row>
    <row r="20" spans="1:3" x14ac:dyDescent="0.2">
      <c r="A20" s="57" t="s">
        <v>23</v>
      </c>
      <c r="B20" s="58"/>
      <c r="C20" s="6" t="s">
        <v>34</v>
      </c>
    </row>
    <row r="21" spans="1:3" ht="15" x14ac:dyDescent="0.25">
      <c r="A21" s="38" t="s">
        <v>106</v>
      </c>
      <c r="B21" s="39"/>
      <c r="C21" s="37"/>
    </row>
    <row r="22" spans="1:3" ht="26.25" customHeight="1" x14ac:dyDescent="0.2">
      <c r="A22" s="7" t="s">
        <v>24</v>
      </c>
      <c r="B22" s="68"/>
      <c r="C22" s="69"/>
    </row>
    <row r="23" spans="1:3" ht="28.5" customHeight="1" x14ac:dyDescent="0.2">
      <c r="A23" s="9" t="s">
        <v>25</v>
      </c>
      <c r="B23" s="68"/>
      <c r="C23" s="69"/>
    </row>
    <row r="24" spans="1:3" ht="12.75" customHeight="1" thickBot="1" x14ac:dyDescent="0.25">
      <c r="A24" s="80" t="s">
        <v>42</v>
      </c>
      <c r="B24" s="80"/>
      <c r="C24" s="30"/>
    </row>
    <row r="25" spans="1:3" x14ac:dyDescent="0.2">
      <c r="A25" s="70" t="s">
        <v>95</v>
      </c>
      <c r="B25" s="71"/>
      <c r="C25" s="32" t="s">
        <v>40</v>
      </c>
    </row>
    <row r="26" spans="1:3" x14ac:dyDescent="0.2">
      <c r="A26" s="72" t="s">
        <v>96</v>
      </c>
      <c r="B26" s="73"/>
      <c r="C26" s="33" t="s">
        <v>40</v>
      </c>
    </row>
    <row r="27" spans="1:3" ht="13.5" thickBot="1" x14ac:dyDescent="0.25">
      <c r="A27" s="74" t="s">
        <v>97</v>
      </c>
      <c r="B27" s="75"/>
      <c r="C27" s="34" t="s">
        <v>40</v>
      </c>
    </row>
    <row r="28" spans="1:3" x14ac:dyDescent="0.2">
      <c r="A28" s="76"/>
      <c r="B28" s="77"/>
      <c r="C28" s="31"/>
    </row>
    <row r="29" spans="1:3" ht="13.5" thickBot="1" x14ac:dyDescent="0.25">
      <c r="A29" s="83" t="s">
        <v>43</v>
      </c>
      <c r="B29" s="84"/>
    </row>
    <row r="30" spans="1:3" ht="24.75" customHeight="1" x14ac:dyDescent="0.2">
      <c r="A30" s="81" t="s">
        <v>101</v>
      </c>
      <c r="B30" s="82"/>
      <c r="C30" s="35" t="s">
        <v>40</v>
      </c>
    </row>
    <row r="31" spans="1:3" ht="13.5" thickBot="1" x14ac:dyDescent="0.25">
      <c r="A31" s="78"/>
      <c r="B31" s="79"/>
      <c r="C31" s="36"/>
    </row>
    <row r="32" spans="1:3" x14ac:dyDescent="0.2">
      <c r="A32" s="87" t="s">
        <v>100</v>
      </c>
      <c r="B32" s="85"/>
      <c r="C32" s="85"/>
    </row>
    <row r="33" spans="1:3" x14ac:dyDescent="0.2">
      <c r="A33" s="88"/>
      <c r="B33" s="86"/>
      <c r="C33" s="86"/>
    </row>
    <row r="34" spans="1:3" x14ac:dyDescent="0.2">
      <c r="A34" s="88"/>
      <c r="B34" s="86"/>
      <c r="C34" s="86"/>
    </row>
    <row r="35" spans="1:3" x14ac:dyDescent="0.2">
      <c r="A35" s="55" t="s">
        <v>79</v>
      </c>
      <c r="B35" s="56"/>
      <c r="C35" s="56"/>
    </row>
    <row r="36" spans="1:3" x14ac:dyDescent="0.2">
      <c r="A36" s="55"/>
      <c r="B36" s="56"/>
      <c r="C36" s="56"/>
    </row>
    <row r="37" spans="1:3" x14ac:dyDescent="0.2">
      <c r="A37" s="65" t="s">
        <v>90</v>
      </c>
      <c r="B37" s="66"/>
      <c r="C37" s="67"/>
    </row>
  </sheetData>
  <mergeCells count="35">
    <mergeCell ref="A3:B3"/>
    <mergeCell ref="A5:B5"/>
    <mergeCell ref="A6:B6"/>
    <mergeCell ref="A7:B7"/>
    <mergeCell ref="A8:B8"/>
    <mergeCell ref="A4:B4"/>
    <mergeCell ref="A37:C37"/>
    <mergeCell ref="B22:C22"/>
    <mergeCell ref="B23:C23"/>
    <mergeCell ref="A25:B25"/>
    <mergeCell ref="A26:B26"/>
    <mergeCell ref="A27:B27"/>
    <mergeCell ref="A28:B28"/>
    <mergeCell ref="A31:B31"/>
    <mergeCell ref="A24:B24"/>
    <mergeCell ref="A30:B30"/>
    <mergeCell ref="A29:B29"/>
    <mergeCell ref="B32:C34"/>
    <mergeCell ref="A32:A34"/>
    <mergeCell ref="A1:B1"/>
    <mergeCell ref="A35:A36"/>
    <mergeCell ref="B35:C36"/>
    <mergeCell ref="A20:B20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2:B2"/>
  </mergeCells>
  <printOptions horizontalCentered="1" verticalCentered="1"/>
  <pageMargins left="0.7" right="0.7" top="0.5" bottom="0.5" header="0" footer="0"/>
  <pageSetup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Fees paid by funds transfer" prompt="Use this selection only if your 4-H Office is paying your fees through a funds transfer by journal entry">
          <x14:formula1>
            <xm:f>'Office Use Only'!$F$32:$F$33</xm:f>
          </x14:formula1>
          <xm:sqref>C31</xm:sqref>
        </x14:dataValidation>
        <x14:dataValidation type="list" allowBlank="1" showInputMessage="1" showErrorMessage="1" promptTitle="Fee payment by check only" prompt="Only use this selection if you are mailing a check">
          <x14:formula1>
            <xm:f>'Office Use Only'!$C$32:$C$34</xm:f>
          </x14:formula1>
          <xm:sqref>C30</xm:sqref>
        </x14:dataValidation>
        <x14:dataValidation type="list" allowBlank="1" showInputMessage="1" showErrorMessage="1" promptTitle="Course fee" prompt="Choice 3 is for commuters which  includes meals only  for Friday through Sunday">
          <x14:formula1>
            <xm:f>'Office Use Only'!$E$24:$E$25</xm:f>
          </x14:formula1>
          <xm:sqref>C27</xm:sqref>
        </x14:dataValidation>
        <x14:dataValidation type="list" allowBlank="1" showInputMessage="1" showErrorMessage="1" promptTitle="Course fee" prompt="Choice 2  includes Lodging on Saturday only with meals from Saturday lunch through Sunday lunch ">
          <x14:formula1>
            <xm:f>'Office Use Only'!$D$24:$D$25</xm:f>
          </x14:formula1>
          <xm:sqref>C26</xm:sqref>
        </x14:dataValidation>
        <x14:dataValidation type="list" allowBlank="1" showInputMessage="1" showErrorMessage="1" promptTitle="Course fee" prompt="Choice 1 includes Lodging Friday and Saturday with meals for Friday through Sunday">
          <x14:formula1>
            <xm:f>'Office Use Only'!$C$24:$C$25</xm:f>
          </x14:formula1>
          <xm:sqref>C25</xm:sqref>
        </x14:dataValidation>
        <x14:dataValidation type="list" allowBlank="1" showInputMessage="1" showErrorMessage="1" promptTitle="Skeet and Trap only" prompt="If you have elected to participate in Skeet or trap you must pay an additional $30 to pay for clay targets.">
          <x14:formula1>
            <xm:f>'Office Use Only'!$C$27:$C$28</xm:f>
          </x14:formula1>
          <xm:sqref>C28</xm:sqref>
        </x14:dataValidation>
        <x14:dataValidation type="list" allowBlank="1" showInputMessage="1" showErrorMessage="1">
          <x14:formula1>
            <xm:f>'Office Use Only'!$C$17:$C$19</xm:f>
          </x14:formula1>
          <xm:sqref>C20</xm:sqref>
        </x14:dataValidation>
        <x14:dataValidation type="list" allowBlank="1" showInputMessage="1" showErrorMessage="1" promptTitle="Age if less than 21" prompt="If you are less than 21 years old, Select your age.">
          <x14:formula1>
            <xm:f>'Office Use Only'!$C$8:$C$13</xm:f>
          </x14:formula1>
          <xm:sqref>C17</xm:sqref>
        </x14:dataValidation>
        <x14:dataValidation type="list" allowBlank="1" showInputMessage="1" showErrorMessage="1" promptTitle="Optional- Preferred Pronouns" prompt="This information is optional, you may skip it if you want. If you desire, you may indicate your preference in the comment section at the end of the form.">
          <x14:formula1>
            <xm:f>'Office Use Only'!$A$8:$A$12</xm:f>
          </x14:formula1>
          <xm:sqref>C7</xm:sqref>
        </x14:dataValidation>
        <x14:dataValidation type="list" allowBlank="1" showInputMessage="1" showErrorMessage="1" promptTitle="Experience level in first choice" prompt="Indicate how experienced you are in the discipline you selected as your first choice.">
          <x14:formula1>
            <xm:f>'Office Use Only'!$D$8:$D$12</xm:f>
          </x14:formula1>
          <xm:sqref>C19</xm:sqref>
        </x14:dataValidation>
        <x14:dataValidation type="list" allowBlank="1" showInputMessage="1" showErrorMessage="1" promptTitle="Discipline First Choice" prompt="Select the discipline you want as your first choice">
          <x14:formula1>
            <xm:f>'Office Use Only'!$A$15:$A$23</xm:f>
          </x14:formula1>
          <xm:sqref>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12"/>
  <sheetViews>
    <sheetView workbookViewId="0">
      <selection activeCell="B22" sqref="B22"/>
    </sheetView>
  </sheetViews>
  <sheetFormatPr defaultRowHeight="15" x14ac:dyDescent="0.25"/>
  <cols>
    <col min="1" max="1" width="35" customWidth="1"/>
    <col min="2" max="2" width="34.5703125" customWidth="1"/>
  </cols>
  <sheetData>
    <row r="1" spans="1:2" x14ac:dyDescent="0.25">
      <c r="A1" s="24" t="s">
        <v>46</v>
      </c>
    </row>
    <row r="2" spans="1:2" x14ac:dyDescent="0.25">
      <c r="A2" s="25" t="str">
        <f>'Office Use Only'!B34</f>
        <v>March 22-24, 2019</v>
      </c>
    </row>
    <row r="3" spans="1:2" ht="15.75" thickBot="1" x14ac:dyDescent="0.3">
      <c r="A3" s="26" t="s">
        <v>47</v>
      </c>
    </row>
    <row r="5" spans="1:2" x14ac:dyDescent="0.25">
      <c r="A5" s="27" t="s">
        <v>69</v>
      </c>
      <c r="B5" s="28" t="str">
        <f>'Office Use Only'!D2</f>
        <v xml:space="preserve">0 0  </v>
      </c>
    </row>
    <row r="6" spans="1:2" x14ac:dyDescent="0.25">
      <c r="A6" s="27" t="s">
        <v>54</v>
      </c>
      <c r="B6" s="28">
        <f>'Office Use Only'!G2</f>
        <v>0</v>
      </c>
    </row>
    <row r="7" spans="1:2" x14ac:dyDescent="0.25">
      <c r="A7" s="27" t="s">
        <v>55</v>
      </c>
      <c r="B7" s="28">
        <f>'Office Use Only'!H2</f>
        <v>0</v>
      </c>
    </row>
    <row r="8" spans="1:2" x14ac:dyDescent="0.25">
      <c r="A8" s="27" t="s">
        <v>70</v>
      </c>
      <c r="B8" s="28">
        <f>'Office Use Only'!I2</f>
        <v>0</v>
      </c>
    </row>
    <row r="9" spans="1:2" x14ac:dyDescent="0.25">
      <c r="A9" s="27" t="s">
        <v>71</v>
      </c>
      <c r="B9" s="28">
        <f>'Office Use Only'!K2</f>
        <v>0</v>
      </c>
    </row>
    <row r="10" spans="1:2" x14ac:dyDescent="0.25">
      <c r="A10" s="27" t="s">
        <v>72</v>
      </c>
      <c r="B10" s="28">
        <f>'Office Use Only'!J2</f>
        <v>0</v>
      </c>
    </row>
    <row r="11" spans="1:2" x14ac:dyDescent="0.25">
      <c r="A11" s="27"/>
      <c r="B11" s="28"/>
    </row>
    <row r="12" spans="1:2" x14ac:dyDescent="0.25">
      <c r="A12" s="27" t="s">
        <v>89</v>
      </c>
      <c r="B12" s="29">
        <f>'Office Use Only'!W3+'Office Use Only'!X3+'Office Use Only'!Y3+'Office Use Only'!Z3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view="pageBreakPreview" topLeftCell="F1" zoomScale="90" zoomScaleNormal="100" zoomScaleSheetLayoutView="90" workbookViewId="0">
      <selection activeCell="Y10" sqref="Y10"/>
    </sheetView>
  </sheetViews>
  <sheetFormatPr defaultRowHeight="15" x14ac:dyDescent="0.25"/>
  <cols>
    <col min="1" max="1" width="19.7109375" customWidth="1"/>
    <col min="2" max="2" width="22" customWidth="1"/>
    <col min="3" max="3" width="17" customWidth="1"/>
    <col min="4" max="4" width="28.7109375" customWidth="1"/>
    <col min="6" max="6" width="16" customWidth="1"/>
    <col min="21" max="21" width="14.85546875" customWidth="1"/>
    <col min="27" max="27" width="23.28515625" customWidth="1"/>
    <col min="28" max="28" width="15.140625" customWidth="1"/>
  </cols>
  <sheetData>
    <row r="1" spans="1:28" x14ac:dyDescent="0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18</v>
      </c>
      <c r="N1" t="s">
        <v>19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63</v>
      </c>
      <c r="U1" t="s">
        <v>65</v>
      </c>
      <c r="V1" t="s">
        <v>66</v>
      </c>
      <c r="W1" s="4">
        <v>130</v>
      </c>
      <c r="X1" s="4">
        <v>110</v>
      </c>
      <c r="Y1" s="4">
        <v>100</v>
      </c>
      <c r="Z1" s="4">
        <v>30</v>
      </c>
      <c r="AA1" t="s">
        <v>67</v>
      </c>
      <c r="AB1" t="s">
        <v>68</v>
      </c>
    </row>
    <row r="2" spans="1:28" x14ac:dyDescent="0.25">
      <c r="A2">
        <f>Application!C3</f>
        <v>0</v>
      </c>
      <c r="B2">
        <f>Application!C4</f>
        <v>0</v>
      </c>
      <c r="C2" t="str">
        <f>Application!C5</f>
        <v xml:space="preserve"> </v>
      </c>
      <c r="D2" t="str">
        <f>B2&amp;" "&amp;A2&amp;" "&amp;C2</f>
        <v xml:space="preserve">0 0  </v>
      </c>
      <c r="E2">
        <f>Application!C6</f>
        <v>0</v>
      </c>
      <c r="F2" t="str">
        <f>Application!C7</f>
        <v>Optional: Select</v>
      </c>
      <c r="G2">
        <f>Application!C8</f>
        <v>0</v>
      </c>
      <c r="H2">
        <f>Application!C9</f>
        <v>0</v>
      </c>
      <c r="I2">
        <f>Application!C10</f>
        <v>0</v>
      </c>
      <c r="J2">
        <f>Application!C11</f>
        <v>0</v>
      </c>
      <c r="K2">
        <f>Application!C12</f>
        <v>0</v>
      </c>
      <c r="L2">
        <f>Application!C13</f>
        <v>0</v>
      </c>
      <c r="M2">
        <f>Application!C14</f>
        <v>0</v>
      </c>
      <c r="N2">
        <f>Application!C15</f>
        <v>0</v>
      </c>
      <c r="O2">
        <f>Application!C16</f>
        <v>0</v>
      </c>
      <c r="P2" t="str">
        <f>Application!C17</f>
        <v>Select one</v>
      </c>
      <c r="Q2" t="str">
        <f>Application!C18</f>
        <v>Select one</v>
      </c>
      <c r="R2" t="str">
        <f>Application!C19</f>
        <v>Select</v>
      </c>
      <c r="S2" t="e">
        <f>Application!#REF!</f>
        <v>#REF!</v>
      </c>
      <c r="T2" t="e">
        <f>Application!#REF!</f>
        <v>#REF!</v>
      </c>
      <c r="U2" t="e">
        <f>Application!#REF!</f>
        <v>#REF!</v>
      </c>
      <c r="V2" t="str">
        <f>Application!C20</f>
        <v>Select One</v>
      </c>
      <c r="W2" s="4" t="str">
        <f>Application!C25</f>
        <v>Select only one</v>
      </c>
      <c r="X2" s="4" t="str">
        <f>Application!C26</f>
        <v>Select only one</v>
      </c>
      <c r="Y2" s="4" t="str">
        <f>Application!C27</f>
        <v>Select only one</v>
      </c>
      <c r="Z2" s="4">
        <f>Application!C28</f>
        <v>0</v>
      </c>
      <c r="AA2" t="str">
        <f>Application!C30</f>
        <v>Select only one</v>
      </c>
      <c r="AB2">
        <f>Application!C31</f>
        <v>0</v>
      </c>
    </row>
    <row r="3" spans="1:28" x14ac:dyDescent="0.25">
      <c r="W3">
        <f>IF(W2=155,155,0)</f>
        <v>0</v>
      </c>
      <c r="X3">
        <f>IF(X2=110,110,0)</f>
        <v>0</v>
      </c>
      <c r="Y3">
        <f>IF(Y2=125,125,0)</f>
        <v>0</v>
      </c>
      <c r="Z3">
        <f>IF(Z2=30,30,0)</f>
        <v>0</v>
      </c>
    </row>
    <row r="7" spans="1:28" x14ac:dyDescent="0.25">
      <c r="A7" t="s">
        <v>0</v>
      </c>
      <c r="C7" s="2" t="s">
        <v>31</v>
      </c>
      <c r="D7" s="2" t="s">
        <v>0</v>
      </c>
    </row>
    <row r="8" spans="1:28" x14ac:dyDescent="0.25">
      <c r="A8" t="s">
        <v>29</v>
      </c>
      <c r="C8" s="2" t="s">
        <v>31</v>
      </c>
      <c r="D8" s="2" t="s">
        <v>31</v>
      </c>
    </row>
    <row r="9" spans="1:28" x14ac:dyDescent="0.25">
      <c r="A9" t="s">
        <v>26</v>
      </c>
      <c r="C9" s="2">
        <v>16</v>
      </c>
      <c r="D9" s="2" t="s">
        <v>8</v>
      </c>
    </row>
    <row r="10" spans="1:28" x14ac:dyDescent="0.25">
      <c r="A10" s="1" t="s">
        <v>27</v>
      </c>
      <c r="C10" s="2">
        <v>17</v>
      </c>
      <c r="D10" s="2" t="s">
        <v>74</v>
      </c>
    </row>
    <row r="11" spans="1:28" x14ac:dyDescent="0.25">
      <c r="A11" t="s">
        <v>28</v>
      </c>
      <c r="C11" s="2">
        <v>18</v>
      </c>
      <c r="D11" s="2" t="s">
        <v>75</v>
      </c>
    </row>
    <row r="12" spans="1:28" x14ac:dyDescent="0.25">
      <c r="A12" t="s">
        <v>91</v>
      </c>
      <c r="C12" s="2">
        <v>19</v>
      </c>
      <c r="D12" s="2" t="s">
        <v>76</v>
      </c>
    </row>
    <row r="13" spans="1:28" x14ac:dyDescent="0.25">
      <c r="C13" s="2">
        <v>20</v>
      </c>
      <c r="D13" s="2"/>
    </row>
    <row r="14" spans="1:28" x14ac:dyDescent="0.25">
      <c r="A14" t="s">
        <v>0</v>
      </c>
    </row>
    <row r="15" spans="1:28" x14ac:dyDescent="0.25">
      <c r="A15" t="s">
        <v>30</v>
      </c>
    </row>
    <row r="16" spans="1:28" x14ac:dyDescent="0.25">
      <c r="A16" t="s">
        <v>5</v>
      </c>
      <c r="C16" t="s">
        <v>0</v>
      </c>
    </row>
    <row r="17" spans="1:6" x14ac:dyDescent="0.25">
      <c r="A17" t="s">
        <v>5</v>
      </c>
      <c r="C17" t="s">
        <v>34</v>
      </c>
    </row>
    <row r="18" spans="1:6" x14ac:dyDescent="0.25">
      <c r="A18" t="s">
        <v>5</v>
      </c>
      <c r="C18" t="s">
        <v>32</v>
      </c>
    </row>
    <row r="19" spans="1:6" x14ac:dyDescent="0.25">
      <c r="A19" t="s">
        <v>5</v>
      </c>
      <c r="C19" t="s">
        <v>33</v>
      </c>
    </row>
    <row r="20" spans="1:6" x14ac:dyDescent="0.25">
      <c r="A20" t="s">
        <v>5</v>
      </c>
    </row>
    <row r="21" spans="1:6" x14ac:dyDescent="0.25">
      <c r="A21" t="s">
        <v>5</v>
      </c>
    </row>
    <row r="22" spans="1:6" x14ac:dyDescent="0.25">
      <c r="A22" t="s">
        <v>5</v>
      </c>
    </row>
    <row r="23" spans="1:6" x14ac:dyDescent="0.25">
      <c r="C23" t="s">
        <v>0</v>
      </c>
      <c r="D23" t="s">
        <v>2</v>
      </c>
      <c r="E23" t="s">
        <v>37</v>
      </c>
    </row>
    <row r="24" spans="1:6" x14ac:dyDescent="0.25">
      <c r="A24" t="s">
        <v>0</v>
      </c>
      <c r="C24" t="s">
        <v>40</v>
      </c>
      <c r="D24" t="s">
        <v>40</v>
      </c>
      <c r="E24" t="s">
        <v>40</v>
      </c>
    </row>
    <row r="25" spans="1:6" x14ac:dyDescent="0.25">
      <c r="A25" t="s">
        <v>30</v>
      </c>
      <c r="C25" s="4">
        <v>130</v>
      </c>
      <c r="D25" s="4">
        <v>110</v>
      </c>
      <c r="E25" s="4">
        <v>100</v>
      </c>
    </row>
    <row r="26" spans="1:6" x14ac:dyDescent="0.25">
      <c r="A26" t="s">
        <v>4</v>
      </c>
    </row>
    <row r="27" spans="1:6" x14ac:dyDescent="0.25">
      <c r="A27" t="s">
        <v>6</v>
      </c>
      <c r="C27" t="s">
        <v>36</v>
      </c>
    </row>
    <row r="28" spans="1:6" x14ac:dyDescent="0.25">
      <c r="A28" t="s">
        <v>5</v>
      </c>
      <c r="C28" s="4">
        <v>30</v>
      </c>
    </row>
    <row r="29" spans="1:6" x14ac:dyDescent="0.25">
      <c r="A29" t="s">
        <v>3</v>
      </c>
    </row>
    <row r="30" spans="1:6" x14ac:dyDescent="0.25">
      <c r="A30" t="s">
        <v>1</v>
      </c>
    </row>
    <row r="31" spans="1:6" x14ac:dyDescent="0.25">
      <c r="A31" t="s">
        <v>7</v>
      </c>
      <c r="C31" t="s">
        <v>0</v>
      </c>
      <c r="F31" t="s">
        <v>0</v>
      </c>
    </row>
    <row r="32" spans="1:6" x14ac:dyDescent="0.25">
      <c r="A32" t="s">
        <v>87</v>
      </c>
      <c r="C32" t="s">
        <v>40</v>
      </c>
      <c r="F32" t="s">
        <v>41</v>
      </c>
    </row>
    <row r="33" spans="1:6" x14ac:dyDescent="0.25">
      <c r="A33" t="s">
        <v>86</v>
      </c>
      <c r="B33" s="10">
        <v>43461</v>
      </c>
      <c r="C33" t="s">
        <v>38</v>
      </c>
      <c r="F33" t="s">
        <v>39</v>
      </c>
    </row>
    <row r="34" spans="1:6" x14ac:dyDescent="0.25">
      <c r="A34" t="s">
        <v>8</v>
      </c>
      <c r="B34" s="10" t="s">
        <v>45</v>
      </c>
    </row>
    <row r="36" spans="1:6" x14ac:dyDescent="0.25">
      <c r="A36" t="s">
        <v>44</v>
      </c>
    </row>
  </sheetData>
  <sheetProtection selectLockedCells="1" selectUnlockedCells="1"/>
  <sortState ref="A14:A20">
    <sortCondition ref="A13"/>
  </sortState>
  <pageMargins left="0.7" right="0.7" top="0.75" bottom="0.75" header="0.3" footer="0.3"/>
  <pageSetup orientation="portrait" horizontalDpi="300" verticalDpi="3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Page</vt:lpstr>
      <vt:lpstr>Instructions</vt:lpstr>
      <vt:lpstr>Application</vt:lpstr>
      <vt:lpstr>Invoice</vt:lpstr>
      <vt:lpstr>Office Use Only</vt:lpstr>
      <vt:lpstr>Application!Print_Area</vt:lpstr>
      <vt:lpstr>Instructions!Print_Area</vt:lpstr>
    </vt:vector>
  </TitlesOfParts>
  <Company>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LYNN'S 6420</dc:creator>
  <cp:lastModifiedBy>LYNN'S 6420</cp:lastModifiedBy>
  <cp:lastPrinted>2018-10-15T02:58:37Z</cp:lastPrinted>
  <dcterms:created xsi:type="dcterms:W3CDTF">2018-10-14T14:17:33Z</dcterms:created>
  <dcterms:modified xsi:type="dcterms:W3CDTF">2018-11-20T05:31:53Z</dcterms:modified>
</cp:coreProperties>
</file>