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LYNN'S 6420\OneDrive\1 Lynn's Folders\111 Coordinator\Instructor Certification\March 2019\Holiday Lake\Final Products\"/>
    </mc:Choice>
  </mc:AlternateContent>
  <xr:revisionPtr revIDLastSave="108" documentId="11_1D5FFF53486D96879BAA4100627D4326D76CE127" xr6:coauthVersionLast="40" xr6:coauthVersionMax="40" xr10:uidLastSave="{E01E62BE-1C96-4767-A0A7-EBF053469EDB}"/>
  <bookViews>
    <workbookView xWindow="480" yWindow="90" windowWidth="19155" windowHeight="3420" activeTab="1" xr2:uid="{00000000-000D-0000-FFFF-FFFF00000000}"/>
  </bookViews>
  <sheets>
    <sheet name="Cover Page" sheetId="6" r:id="rId1"/>
    <sheet name="Instructions" sheetId="7" r:id="rId2"/>
    <sheet name="Application" sheetId="4" r:id="rId3"/>
    <sheet name="Invoice" sheetId="5" r:id="rId4"/>
    <sheet name="Office Use Only" sheetId="1" r:id="rId5"/>
  </sheets>
  <externalReferences>
    <externalReference r:id="rId6"/>
  </externalReferences>
  <definedNames>
    <definedName name="_xlnm.Print_Area" localSheetId="2">Application!$A$1:$C$40</definedName>
    <definedName name="_xlnm.Print_Area" localSheetId="1">Instructions!$A$1:$C$15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1" l="1"/>
  <c r="X3" i="1"/>
  <c r="C2" i="7" l="1"/>
  <c r="X2" i="1" l="1"/>
  <c r="AB2" i="1"/>
  <c r="AA2" i="1"/>
  <c r="Z2" i="1"/>
  <c r="Z3" i="1" s="1"/>
  <c r="Y2" i="1"/>
  <c r="W2" i="1"/>
  <c r="W3" i="1" s="1"/>
  <c r="V2" i="1"/>
  <c r="U2" i="1"/>
  <c r="T2" i="1"/>
  <c r="S2" i="1"/>
  <c r="R2" i="1"/>
  <c r="Q2" i="1"/>
  <c r="P2" i="1"/>
  <c r="O2" i="1"/>
  <c r="N2" i="1"/>
  <c r="M2" i="1"/>
  <c r="L2" i="1"/>
  <c r="K2" i="1"/>
  <c r="B9" i="5" s="1"/>
  <c r="J2" i="1"/>
  <c r="B10" i="5" s="1"/>
  <c r="I2" i="1"/>
  <c r="B8" i="5" s="1"/>
  <c r="H2" i="1"/>
  <c r="B7" i="5" s="1"/>
  <c r="G2" i="1"/>
  <c r="B6" i="5" s="1"/>
  <c r="F2" i="1"/>
  <c r="E2" i="1"/>
  <c r="C2" i="1"/>
  <c r="B2" i="1"/>
  <c r="A2" i="1"/>
  <c r="A2" i="5"/>
  <c r="B12" i="5" l="1"/>
  <c r="D2" i="1"/>
  <c r="B5" i="5" s="1"/>
</calcChain>
</file>

<file path=xl/sharedStrings.xml><?xml version="1.0" encoding="utf-8"?>
<sst xmlns="http://schemas.openxmlformats.org/spreadsheetml/2006/main" count="145" uniqueCount="108">
  <si>
    <t>Column1</t>
  </si>
  <si>
    <t>Rifle</t>
  </si>
  <si>
    <t>Column2</t>
  </si>
  <si>
    <t>Pistol</t>
  </si>
  <si>
    <t>Archery</t>
  </si>
  <si>
    <t>Muzzleloader</t>
  </si>
  <si>
    <t>Coordinator</t>
  </si>
  <si>
    <t>Shotgun</t>
  </si>
  <si>
    <t>None</t>
  </si>
  <si>
    <t>What is your Last Name?</t>
  </si>
  <si>
    <t>What is your First Name?</t>
  </si>
  <si>
    <t>What County are you associated with?</t>
  </si>
  <si>
    <t>Which 4-H Club are you associated with?</t>
  </si>
  <si>
    <t>What e-mail address do you want us to use?</t>
  </si>
  <si>
    <t>What phone number do you want us to use?</t>
  </si>
  <si>
    <t>If you have a suffix (Jr., Sr., III, etc.) to your name, please enter it here.</t>
  </si>
  <si>
    <t>Do you have a nick-name that you want us to use instead of your first name?</t>
  </si>
  <si>
    <t>Address:  House number and Street</t>
  </si>
  <si>
    <t>City</t>
  </si>
  <si>
    <t>State</t>
  </si>
  <si>
    <t>Zip Code</t>
  </si>
  <si>
    <t>If you are less than 21 years old, please enter your age here.</t>
  </si>
  <si>
    <t>What is the name of the 4-H Extension agent for your county?</t>
  </si>
  <si>
    <t>Is this your first time to attend 4-H Instructor Cerification training?</t>
  </si>
  <si>
    <t>If you are already a 4-H Instructor, please list the disciplines you are certified to instruct.</t>
  </si>
  <si>
    <t>Why do you want to be a Certified 4-H Instructor?</t>
  </si>
  <si>
    <t>He/him</t>
  </si>
  <si>
    <t>She/her</t>
  </si>
  <si>
    <t>Ze/Zie</t>
  </si>
  <si>
    <t>Optional: Select</t>
  </si>
  <si>
    <t>Select one</t>
  </si>
  <si>
    <t>Select</t>
  </si>
  <si>
    <t>Yes</t>
  </si>
  <si>
    <t>No</t>
  </si>
  <si>
    <t>Select One</t>
  </si>
  <si>
    <t>What is todays date?  mm/dd/yyyy</t>
  </si>
  <si>
    <t>select one</t>
  </si>
  <si>
    <t>Column3</t>
  </si>
  <si>
    <t>I have mailed a check</t>
  </si>
  <si>
    <t>Select only one</t>
  </si>
  <si>
    <t>select only one</t>
  </si>
  <si>
    <t>Course fees: Decide on Choice 1, 2, or 3 then select only that choice on the right column.</t>
  </si>
  <si>
    <t>Payment method: Decide which payment method you will use then select only that choice</t>
  </si>
  <si>
    <t>Deadline</t>
  </si>
  <si>
    <t>March 22-24, 2019</t>
  </si>
  <si>
    <t>Invoice for Instructor Certification</t>
  </si>
  <si>
    <t>Last Name</t>
  </si>
  <si>
    <t>First Name</t>
  </si>
  <si>
    <t>Suffix</t>
  </si>
  <si>
    <t>Whole name</t>
  </si>
  <si>
    <t>Nick-Name</t>
  </si>
  <si>
    <t>Pronoun</t>
  </si>
  <si>
    <t>County</t>
  </si>
  <si>
    <t>Club</t>
  </si>
  <si>
    <t>Agent</t>
  </si>
  <si>
    <t>E-mail</t>
  </si>
  <si>
    <t>phone</t>
  </si>
  <si>
    <t>Street</t>
  </si>
  <si>
    <t>Zip</t>
  </si>
  <si>
    <t>Age</t>
  </si>
  <si>
    <t>1st Choice</t>
  </si>
  <si>
    <t>Exper</t>
  </si>
  <si>
    <t>2nd choice</t>
  </si>
  <si>
    <t>Questionaire</t>
  </si>
  <si>
    <t>First time</t>
  </si>
  <si>
    <t>Mail</t>
  </si>
  <si>
    <t>Journal</t>
  </si>
  <si>
    <t>Applicant's Name</t>
  </si>
  <si>
    <t>4-H Agent</t>
  </si>
  <si>
    <t>Applicant's Phone</t>
  </si>
  <si>
    <t>Applicant's e-mail</t>
  </si>
  <si>
    <t xml:space="preserve">What is your experience level in the discipline you listed as your first choice? </t>
  </si>
  <si>
    <t>Little</t>
  </si>
  <si>
    <t>Moderate</t>
  </si>
  <si>
    <t>High</t>
  </si>
  <si>
    <t>Some counties have multiple clubs so we need to know which county you are from and which club.</t>
  </si>
  <si>
    <t>We will try our best to get you into the discipline that you select as your first choice, but we have limits on how many can participate in each class due to the number of instructors, the number of firing points, and several other factors</t>
  </si>
  <si>
    <t>Comments:</t>
  </si>
  <si>
    <r>
      <t>You must E-mail this application to</t>
    </r>
    <r>
      <rPr>
        <b/>
        <sz val="11"/>
        <color theme="1"/>
        <rFont val="Calibri"/>
        <family val="2"/>
        <scheme val="minor"/>
      </rPr>
      <t xml:space="preserve"> 4-h.registration@cox.net</t>
    </r>
  </si>
  <si>
    <r>
      <t xml:space="preserve">Failure to E-mail this application to </t>
    </r>
    <r>
      <rPr>
        <b/>
        <sz val="11"/>
        <color theme="1"/>
        <rFont val="Calibri"/>
        <family val="2"/>
        <scheme val="minor"/>
      </rPr>
      <t>4-h.registration@cox.net</t>
    </r>
    <r>
      <rPr>
        <sz val="11"/>
        <color theme="1"/>
        <rFont val="Calibri"/>
        <family val="2"/>
        <scheme val="minor"/>
      </rPr>
      <t xml:space="preserve"> could result in your application being delayed or lost!</t>
    </r>
  </si>
  <si>
    <r>
      <t xml:space="preserve">If this is your first course, you </t>
    </r>
    <r>
      <rPr>
        <b/>
        <sz val="11"/>
        <color theme="1"/>
        <rFont val="Calibri"/>
        <family val="2"/>
        <scheme val="minor"/>
      </rPr>
      <t>MUST</t>
    </r>
    <r>
      <rPr>
        <sz val="11"/>
        <color theme="1"/>
        <rFont val="Calibri"/>
        <family val="2"/>
        <scheme val="minor"/>
      </rPr>
      <t xml:space="preserve"> attend the General Session Friday from 4 PM to 9 PM.</t>
    </r>
  </si>
  <si>
    <r>
      <t xml:space="preserve">Failure to E-mail this application to </t>
    </r>
    <r>
      <rPr>
        <b/>
        <sz val="11"/>
        <color theme="1"/>
        <rFont val="Calibri"/>
        <family val="2"/>
        <scheme val="minor"/>
      </rPr>
      <t>4-h.registration@cox.net</t>
    </r>
    <r>
      <rPr>
        <sz val="11"/>
        <color theme="1"/>
        <rFont val="Calibri"/>
        <family val="2"/>
        <scheme val="minor"/>
      </rPr>
      <t xml:space="preserve"> before the deadline could result in your application being delayed, denied, or lost!</t>
    </r>
  </si>
  <si>
    <t>Go to the "Application" Tab below</t>
  </si>
  <si>
    <t xml:space="preserve">Optional information: Please indicate your preferred personal pronouns. </t>
  </si>
  <si>
    <t>Trap</t>
  </si>
  <si>
    <t>Skeet</t>
  </si>
  <si>
    <t>Course Fees</t>
  </si>
  <si>
    <r>
      <t>You must E-mail this application to</t>
    </r>
    <r>
      <rPr>
        <b/>
        <sz val="10"/>
        <color theme="1"/>
        <rFont val="Calibri"/>
        <family val="2"/>
        <scheme val="minor"/>
      </rPr>
      <t xml:space="preserve"> 4-h.registration@cox.net</t>
    </r>
  </si>
  <si>
    <t>Other, use comments below</t>
  </si>
  <si>
    <t>Instructions for Instructor Certification Application</t>
  </si>
  <si>
    <r>
      <t xml:space="preserve">If this is your first Instructor Certification course, you </t>
    </r>
    <r>
      <rPr>
        <b/>
        <sz val="11"/>
        <color theme="1"/>
        <rFont val="Calibri"/>
        <family val="2"/>
        <scheme val="minor"/>
      </rPr>
      <t>MUST</t>
    </r>
    <r>
      <rPr>
        <sz val="11"/>
        <color theme="1"/>
        <rFont val="Calibri"/>
        <family val="2"/>
        <scheme val="minor"/>
      </rPr>
      <t xml:space="preserve"> attend the General Session Friday from 4 PM to 9 PM.</t>
    </r>
  </si>
  <si>
    <t>Please Answer below:</t>
  </si>
  <si>
    <t>Which discipline is your first choice?</t>
  </si>
  <si>
    <t>Application for VA 4-H Shooting Education Instructor Certification  Shotgun Only</t>
  </si>
  <si>
    <t xml:space="preserve">If you are a person with a disability and desire any assistive devices, services or other accommodations to participate in this activity, please contact VA 4-H Office at  (540) 231-6372 (TDD 800-828-1120) during the business hours of 8:00 AM to 4:30 PM by the deadline. </t>
  </si>
  <si>
    <t>Special Requests: Enter any special requests here or call directly to VA 4-H Office at  (540) 231-6372  or TDD 800-828-1120</t>
  </si>
  <si>
    <t>Refunds will only be made if requestd before 5:00 PM on the registration deadline.</t>
  </si>
  <si>
    <t>Payment by a County 4-H Office should be by check. Funds transfer through a journal entry is not possible for this event.</t>
  </si>
  <si>
    <r>
      <t xml:space="preserve">Scan and e-mail a copy of the journal entry (transfer) form to </t>
    </r>
    <r>
      <rPr>
        <b/>
        <sz val="11"/>
        <color theme="0" tint="-4.9989318521683403E-2"/>
        <rFont val="Calibri"/>
        <family val="2"/>
        <scheme val="minor"/>
      </rPr>
      <t>4-h.registration@cox.net</t>
    </r>
    <r>
      <rPr>
        <sz val="11"/>
        <color theme="0" tint="-4.9989318521683403E-2"/>
        <rFont val="Calibri"/>
        <family val="2"/>
        <scheme val="minor"/>
      </rPr>
      <t xml:space="preserve"> as documentation that payment has been processed. Please send this e-mail before the deadline.</t>
    </r>
  </si>
  <si>
    <t>Payment of fees must be initiated before the registration deadline! If paying by check, it must be mailed by the deadline. Late payment could result in your registration being denied.</t>
  </si>
  <si>
    <r>
      <t xml:space="preserve">If paying with 4-H Foundation funds, make the check payable to </t>
    </r>
    <r>
      <rPr>
        <sz val="11"/>
        <color rgb="FFFF0000"/>
        <rFont val="Calibri"/>
        <family val="2"/>
        <scheme val="minor"/>
      </rPr>
      <t>Holiday Lake 4-H Center</t>
    </r>
    <r>
      <rPr>
        <sz val="11"/>
        <color theme="1"/>
        <rFont val="Calibri"/>
        <family val="2"/>
        <scheme val="minor"/>
      </rPr>
      <t>.</t>
    </r>
    <r>
      <rPr>
        <sz val="11"/>
        <color rgb="FFFF0000"/>
        <rFont val="Calibri"/>
        <family val="2"/>
        <scheme val="minor"/>
      </rPr>
      <t xml:space="preserve"> </t>
    </r>
  </si>
  <si>
    <r>
      <t xml:space="preserve">The Deadline for this application is:                                                     </t>
    </r>
    <r>
      <rPr>
        <b/>
        <sz val="12"/>
        <color theme="1"/>
        <rFont val="Calibri"/>
        <family val="2"/>
        <scheme val="minor"/>
      </rPr>
      <t>March 4, 2019</t>
    </r>
  </si>
  <si>
    <t>Choice 1 includes Lodging Friday and Saturday with meals for Friday through Sunday                             $165</t>
  </si>
  <si>
    <t>Choice 2  includes Lodging on Saturday only with meals from Saturday lunch through Sunday lunch    $145</t>
  </si>
  <si>
    <t>Choice 3 is for commuters which  includes meals only  for Friday through Sunday                                    $125</t>
  </si>
  <si>
    <t xml:space="preserve">Payment by check: Make the check for the entire amount payable to Holiday Lake 4-H Center and mail it to:               Holiday Lake 4-H Center  1267 4-H Camp Road  Appomattox, VA 24522  </t>
  </si>
  <si>
    <t>Holiday Lake 4-H Center</t>
  </si>
  <si>
    <r>
      <t>Payment by check: Make the check for the entire amount payable to</t>
    </r>
    <r>
      <rPr>
        <sz val="11"/>
        <rFont val="Calibri"/>
        <family val="2"/>
        <scheme val="minor"/>
      </rPr>
      <t xml:space="preserve"> </t>
    </r>
    <r>
      <rPr>
        <sz val="11"/>
        <color rgb="FFFF0000"/>
        <rFont val="Calibri"/>
        <family val="2"/>
        <scheme val="minor"/>
      </rPr>
      <t xml:space="preserve">Holiday Lake 4-H Center and mail it to:                                 Holiday Lake 4-H Center  1267 4-H Camp Road,  Appomattox, VA 24522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</si>
</sst>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m\ d\,\ yyyy;@"/>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sz val="12"/>
      <color theme="1"/>
      <name val="Times New Roman"/>
      <family val="1"/>
    </font>
    <font>
      <sz val="11"/>
      <color rgb="FFFF0000"/>
      <name val="Calibri"/>
      <family val="2"/>
      <scheme val="minor"/>
    </font>
    <font>
      <sz val="11"/>
      <name val="Calibri"/>
      <family val="2"/>
      <scheme val="minor"/>
    </font>
    <font>
      <sz val="11"/>
      <color theme="0" tint="-4.9989318521683403E-2"/>
      <name val="Calibri"/>
      <family val="2"/>
      <scheme val="minor"/>
    </font>
    <font>
      <b/>
      <sz val="11"/>
      <color theme="0" tint="-4.9989318521683403E-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9FF33"/>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cellStyleXfs>
  <cellXfs count="88">
    <xf numFmtId="0" fontId="0" fillId="0" borderId="0" xfId="0"/>
    <xf numFmtId="0" fontId="0" fillId="0" borderId="0" xfId="0" applyFill="1"/>
    <xf numFmtId="0" fontId="0" fillId="0" borderId="0" xfId="0" applyAlignment="1">
      <alignment horizontal="left"/>
    </xf>
    <xf numFmtId="0" fontId="3" fillId="0" borderId="0" xfId="0" applyFont="1"/>
    <xf numFmtId="6" fontId="0" fillId="0" borderId="0" xfId="0" applyNumberFormat="1"/>
    <xf numFmtId="0" fontId="3" fillId="2" borderId="1" xfId="0" applyFont="1" applyFill="1" applyBorder="1"/>
    <xf numFmtId="0" fontId="3" fillId="0" borderId="1" xfId="0" applyFont="1" applyBorder="1"/>
    <xf numFmtId="0" fontId="3" fillId="0" borderId="1" xfId="0" applyFont="1" applyBorder="1" applyAlignment="1">
      <alignment horizontal="right" vertical="center" wrapText="1"/>
    </xf>
    <xf numFmtId="0" fontId="3" fillId="0" borderId="1" xfId="0" applyFont="1" applyFill="1" applyBorder="1"/>
    <xf numFmtId="0" fontId="3" fillId="0" borderId="1" xfId="0" applyFont="1" applyFill="1" applyBorder="1" applyAlignment="1">
      <alignment horizontal="right" vertical="center" wrapText="1"/>
    </xf>
    <xf numFmtId="165" fontId="0" fillId="0" borderId="0" xfId="0" applyNumberFormat="1"/>
    <xf numFmtId="14" fontId="3" fillId="2" borderId="1" xfId="0" applyNumberFormat="1" applyFont="1" applyFill="1" applyBorder="1"/>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xf>
    <xf numFmtId="0" fontId="0" fillId="0" borderId="1" xfId="0" applyFont="1" applyBorder="1" applyAlignment="1">
      <alignment vertical="center"/>
    </xf>
    <xf numFmtId="0" fontId="0" fillId="0" borderId="3" xfId="0" applyFont="1" applyBorder="1"/>
    <xf numFmtId="14" fontId="0" fillId="0" borderId="1" xfId="0" applyNumberFormat="1" applyFont="1" applyBorder="1" applyAlignment="1">
      <alignment horizontal="left"/>
    </xf>
    <xf numFmtId="0" fontId="0" fillId="6" borderId="2" xfId="0" applyFont="1" applyFill="1" applyBorder="1" applyAlignment="1">
      <alignment horizontal="left"/>
    </xf>
    <xf numFmtId="0" fontId="0" fillId="0" borderId="0" xfId="0" applyAlignment="1">
      <alignment vertical="top" wrapText="1"/>
    </xf>
    <xf numFmtId="0" fontId="7" fillId="0" borderId="0" xfId="0" applyFont="1" applyAlignment="1">
      <alignment vertical="center"/>
    </xf>
    <xf numFmtId="0" fontId="7" fillId="0" borderId="0" xfId="0" applyFont="1" applyAlignment="1">
      <alignment horizontal="center" vertical="center"/>
    </xf>
    <xf numFmtId="0" fontId="0" fillId="0" borderId="1" xfId="0" applyBorder="1"/>
    <xf numFmtId="0" fontId="0" fillId="0" borderId="1" xfId="0" applyBorder="1" applyAlignment="1">
      <alignment horizontal="left"/>
    </xf>
    <xf numFmtId="6" fontId="0" fillId="0" borderId="1" xfId="0" applyNumberFormat="1" applyBorder="1" applyAlignment="1">
      <alignment horizontal="left"/>
    </xf>
    <xf numFmtId="0" fontId="4" fillId="0" borderId="6" xfId="0" applyFont="1" applyBorder="1" applyAlignment="1">
      <alignment horizontal="center" wrapText="1"/>
    </xf>
    <xf numFmtId="164" fontId="3" fillId="0" borderId="10" xfId="0" applyNumberFormat="1" applyFont="1" applyBorder="1"/>
    <xf numFmtId="164" fontId="3" fillId="4" borderId="13" xfId="0" applyNumberFormat="1" applyFont="1" applyFill="1" applyBorder="1"/>
    <xf numFmtId="164" fontId="3" fillId="4" borderId="15" xfId="0" applyNumberFormat="1" applyFont="1" applyFill="1" applyBorder="1"/>
    <xf numFmtId="164" fontId="3" fillId="4" borderId="18" xfId="0" applyNumberFormat="1" applyFont="1" applyFill="1" applyBorder="1"/>
    <xf numFmtId="0" fontId="4" fillId="5" borderId="13" xfId="0" applyFont="1" applyFill="1" applyBorder="1"/>
    <xf numFmtId="0" fontId="4" fillId="5" borderId="18" xfId="0" applyFont="1" applyFill="1" applyBorder="1"/>
    <xf numFmtId="0" fontId="3" fillId="3" borderId="1" xfId="0" applyFont="1" applyFill="1" applyBorder="1"/>
    <xf numFmtId="0" fontId="0" fillId="3" borderId="2" xfId="0" applyFont="1" applyFill="1" applyBorder="1" applyAlignment="1"/>
    <xf numFmtId="0" fontId="0" fillId="3" borderId="3" xfId="0" applyFont="1" applyFill="1" applyBorder="1" applyAlignment="1"/>
    <xf numFmtId="0" fontId="0" fillId="0" borderId="3" xfId="0" applyFont="1" applyBorder="1" applyAlignment="1">
      <alignment horizontal="left"/>
    </xf>
    <xf numFmtId="0" fontId="0" fillId="0" borderId="1" xfId="0" applyFont="1" applyBorder="1" applyAlignment="1">
      <alignment horizontal="left"/>
    </xf>
    <xf numFmtId="0" fontId="3" fillId="0" borderId="0" xfId="0" applyFont="1" applyFill="1"/>
    <xf numFmtId="49" fontId="0" fillId="0" borderId="0" xfId="0" applyNumberFormat="1"/>
    <xf numFmtId="49" fontId="2" fillId="0" borderId="1" xfId="1" applyNumberFormat="1" applyBorder="1"/>
    <xf numFmtId="0" fontId="0" fillId="0" borderId="0" xfId="0" applyAlignment="1">
      <alignment horizontal="left" vertical="top" wrapText="1"/>
    </xf>
    <xf numFmtId="0" fontId="6" fillId="0" borderId="0" xfId="0" applyFont="1" applyAlignment="1">
      <alignment horizontal="center" vertical="center"/>
    </xf>
    <xf numFmtId="0" fontId="3" fillId="0" borderId="0" xfId="0" applyFont="1" applyAlignment="1">
      <alignment horizontal="center" vertical="center"/>
    </xf>
    <xf numFmtId="0" fontId="0" fillId="0" borderId="2" xfId="0" applyFont="1" applyBorder="1" applyAlignment="1">
      <alignment horizontal="left"/>
    </xf>
    <xf numFmtId="0" fontId="0" fillId="0" borderId="3" xfId="0" applyFont="1"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wrapText="1"/>
    </xf>
    <xf numFmtId="0" fontId="0" fillId="3" borderId="1" xfId="0" applyFont="1" applyFill="1" applyBorder="1" applyAlignment="1">
      <alignment horizontal="center"/>
    </xf>
    <xf numFmtId="0" fontId="0" fillId="0" borderId="2" xfId="0" applyFont="1" applyBorder="1" applyAlignment="1">
      <alignment horizontal="center" wrapText="1"/>
    </xf>
    <xf numFmtId="0" fontId="0" fillId="0" borderId="3" xfId="0" applyFont="1" applyBorder="1" applyAlignment="1">
      <alignment horizontal="center" wrapText="1"/>
    </xf>
    <xf numFmtId="0" fontId="10" fillId="0" borderId="1" xfId="0" applyFont="1" applyBorder="1" applyAlignment="1">
      <alignment horizontal="left" wrapText="1"/>
    </xf>
    <xf numFmtId="0" fontId="3" fillId="0" borderId="9"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3" fillId="4" borderId="19" xfId="0" applyFont="1" applyFill="1" applyBorder="1" applyAlignment="1">
      <alignment horizontal="left"/>
    </xf>
    <xf numFmtId="0" fontId="3" fillId="4" borderId="8" xfId="0" applyFont="1" applyFill="1" applyBorder="1" applyAlignment="1">
      <alignment horizontal="left"/>
    </xf>
    <xf numFmtId="0" fontId="3" fillId="4" borderId="14" xfId="0" applyFont="1" applyFill="1" applyBorder="1" applyAlignment="1">
      <alignment horizontal="left"/>
    </xf>
    <xf numFmtId="0" fontId="3" fillId="4" borderId="3" xfId="0" applyFont="1" applyFill="1" applyBorder="1" applyAlignment="1">
      <alignment horizontal="left"/>
    </xf>
    <xf numFmtId="0" fontId="3" fillId="4" borderId="16" xfId="0" applyFont="1" applyFill="1" applyBorder="1" applyAlignment="1">
      <alignment horizontal="left"/>
    </xf>
    <xf numFmtId="0" fontId="3" fillId="4" borderId="17" xfId="0" applyFont="1" applyFill="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4" borderId="1"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3" fillId="0" borderId="10" xfId="0" applyFont="1" applyBorder="1" applyAlignment="1">
      <alignment horizontal="center" wrapText="1"/>
    </xf>
    <xf numFmtId="0" fontId="3" fillId="0" borderId="1" xfId="0" applyFont="1" applyBorder="1" applyAlignment="1">
      <alignment horizontal="center" wrapText="1"/>
    </xf>
    <xf numFmtId="0" fontId="3" fillId="0" borderId="10" xfId="0" applyFont="1" applyBorder="1" applyAlignment="1">
      <alignment horizontal="left" wrapText="1"/>
    </xf>
    <xf numFmtId="0" fontId="3" fillId="0" borderId="1" xfId="0" applyFont="1" applyBorder="1" applyAlignment="1">
      <alignment horizontal="left" wrapText="1"/>
    </xf>
    <xf numFmtId="0" fontId="0" fillId="0" borderId="20" xfId="0" applyBorder="1" applyAlignment="1">
      <alignment horizontal="center"/>
    </xf>
    <xf numFmtId="0" fontId="0" fillId="0" borderId="0" xfId="0" applyBorder="1" applyAlignment="1">
      <alignment horizontal="center"/>
    </xf>
  </cellXfs>
  <cellStyles count="2">
    <cellStyle name="Hyperlink" xfId="1" builtinId="8"/>
    <cellStyle name="Normal" xfId="0" builtinId="0"/>
  </cellStyles>
  <dxfs count="5">
    <dxf>
      <numFmt numFmtId="10" formatCode="&quot;$&quot;#,##0_);[Red]\(&quot;$&quot;#,##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FF66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0</xdr:rowOff>
    </xdr:from>
    <xdr:to>
      <xdr:col>3</xdr:col>
      <xdr:colOff>396874</xdr:colOff>
      <xdr:row>40</xdr:row>
      <xdr:rowOff>179958</xdr:rowOff>
    </xdr:to>
    <xdr:pic>
      <xdr:nvPicPr>
        <xdr:cNvPr id="5" name="Picture 5" descr="http://www.intra.ext.vt.edu/marketing/images/VCE-4H-Vert/VCE4HClr.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0"/>
          <a:ext cx="2047874" cy="7863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406400</xdr:colOff>
      <xdr:row>0</xdr:row>
      <xdr:rowOff>38100</xdr:rowOff>
    </xdr:from>
    <xdr:to>
      <xdr:col>11</xdr:col>
      <xdr:colOff>244475</xdr:colOff>
      <xdr:row>33</xdr:row>
      <xdr:rowOff>142875</xdr:rowOff>
    </xdr:to>
    <xdr:sp macro="" textlink="">
      <xdr:nvSpPr>
        <xdr:cNvPr id="6148" name="Text Box 2">
          <a:extLst>
            <a:ext uri="{FF2B5EF4-FFF2-40B4-BE49-F238E27FC236}">
              <a16:creationId xmlns:a16="http://schemas.microsoft.com/office/drawing/2014/main" id="{00000000-0008-0000-0000-000004180000}"/>
            </a:ext>
          </a:extLst>
        </xdr:cNvPr>
        <xdr:cNvSpPr txBox="1">
          <a:spLocks/>
        </xdr:cNvSpPr>
      </xdr:nvSpPr>
      <xdr:spPr bwMode="auto">
        <a:xfrm>
          <a:off x="2216150" y="38100"/>
          <a:ext cx="4664075" cy="64547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4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800" b="1" i="0" u="none" strike="noStrike" baseline="0">
              <a:solidFill>
                <a:srgbClr val="000000"/>
              </a:solidFill>
              <a:latin typeface="Times New Roman"/>
              <a:cs typeface="Times New Roman"/>
            </a:rPr>
            <a:t>VA 4-H Shooting Education</a:t>
          </a:r>
          <a:endParaRPr lang="en-US" sz="1000" b="0" i="0" u="none" strike="noStrike" baseline="0">
            <a:solidFill>
              <a:srgbClr val="000000"/>
            </a:solidFill>
            <a:latin typeface="Times New Roman"/>
            <a:cs typeface="Times New Roman"/>
          </a:endParaRPr>
        </a:p>
        <a:p>
          <a:pPr algn="l" rtl="0">
            <a:defRPr sz="1000"/>
          </a:pPr>
          <a:r>
            <a:rPr lang="en-US" sz="24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Instructor Certification</a:t>
          </a:r>
        </a:p>
        <a:p>
          <a:pPr algn="l" rtl="0">
            <a:defRPr sz="1000"/>
          </a:pPr>
          <a:endParaRPr lang="en-US" sz="2200" b="1"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For Basic Shotgun</a:t>
          </a:r>
          <a:endParaRPr lang="en-US" sz="1000" b="0" i="0" u="none" strike="noStrike" baseline="0">
            <a:solidFill>
              <a:srgbClr val="000000"/>
            </a:solidFill>
            <a:latin typeface="Times New Roman"/>
            <a:cs typeface="Times New Roman"/>
          </a:endParaRPr>
        </a:p>
        <a:p>
          <a:pPr algn="l" rtl="0">
            <a:defRPr sz="1000"/>
          </a:pPr>
          <a:r>
            <a:rPr lang="en-US" sz="20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1800" b="1" i="0" u="none" strike="noStrike" baseline="0">
              <a:solidFill>
                <a:srgbClr val="000000"/>
              </a:solidFill>
              <a:latin typeface="Times New Roman"/>
              <a:cs typeface="Times New Roman"/>
            </a:rPr>
            <a:t>Holiday Lake 4-H Education Center</a:t>
          </a:r>
        </a:p>
        <a:p>
          <a:r>
            <a:rPr lang="en-US" sz="1800" b="1" i="0" u="none" strike="noStrike" baseline="0">
              <a:solidFill>
                <a:srgbClr val="000000"/>
              </a:solidFill>
              <a:latin typeface="Times New Roman"/>
              <a:ea typeface="+mn-ea"/>
              <a:cs typeface="Times New Roman"/>
            </a:rPr>
            <a:t>1267 4-H Camp Road</a:t>
          </a:r>
        </a:p>
        <a:p>
          <a:r>
            <a:rPr lang="en-US" sz="1800" b="1" i="0" u="none" strike="noStrike" baseline="0">
              <a:solidFill>
                <a:srgbClr val="000000"/>
              </a:solidFill>
              <a:latin typeface="Times New Roman"/>
              <a:ea typeface="+mn-ea"/>
              <a:cs typeface="Times New Roman"/>
            </a:rPr>
            <a:t>Appomattox, VA 24522  </a:t>
          </a:r>
        </a:p>
        <a:p>
          <a:pPr algn="l" rtl="0">
            <a:defRPr sz="1000"/>
          </a:pPr>
          <a:r>
            <a:rPr lang="en-US" sz="1400" b="1"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r>
            <a:rPr lang="en-US" sz="1400" b="0" i="0" u="none" strike="noStrike" baseline="0">
              <a:solidFill>
                <a:srgbClr val="000000"/>
              </a:solidFill>
              <a:latin typeface="Comic Sans MS"/>
            </a:rPr>
            <a:t> </a:t>
          </a:r>
          <a:r>
            <a:rPr lang="en-US" sz="1800" b="1" i="0" u="none" strike="noStrike" baseline="0">
              <a:solidFill>
                <a:srgbClr val="000000"/>
              </a:solidFill>
              <a:latin typeface="Times New Roman"/>
              <a:ea typeface="+mn-ea"/>
              <a:cs typeface="Times New Roman"/>
            </a:rPr>
            <a:t>March 22-24, 2019</a:t>
          </a:r>
        </a:p>
        <a:p>
          <a:pPr algn="l" rtl="0">
            <a:defRPr sz="1000"/>
          </a:pPr>
          <a:endParaRPr lang="en-US" sz="1800" b="1" i="0" u="none" strike="noStrike" baseline="0">
            <a:solidFill>
              <a:srgbClr val="000000"/>
            </a:solidFill>
            <a:latin typeface="Times New Roman"/>
            <a:ea typeface="+mn-ea"/>
            <a:cs typeface="Times New Roman"/>
          </a:endParaRPr>
        </a:p>
        <a:p>
          <a:pPr algn="l" rtl="0">
            <a:defRPr sz="1000"/>
          </a:pPr>
          <a:endParaRPr lang="en-US" sz="1800" b="1" i="0" u="none" strike="noStrike" baseline="0">
            <a:solidFill>
              <a:srgbClr val="000000"/>
            </a:solidFill>
            <a:latin typeface="Times New Roman"/>
            <a:ea typeface="+mn-ea"/>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6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2676525</xdr:colOff>
      <xdr:row>15</xdr:row>
      <xdr:rowOff>9525</xdr:rowOff>
    </xdr:from>
    <xdr:to>
      <xdr:col>1</xdr:col>
      <xdr:colOff>2921223</xdr:colOff>
      <xdr:row>17</xdr:row>
      <xdr:rowOff>136435</xdr:rowOff>
    </xdr:to>
    <xdr:sp macro="" textlink="">
      <xdr:nvSpPr>
        <xdr:cNvPr id="2" name="Arrow: Down 1">
          <a:extLst>
            <a:ext uri="{FF2B5EF4-FFF2-40B4-BE49-F238E27FC236}">
              <a16:creationId xmlns:a16="http://schemas.microsoft.com/office/drawing/2014/main" id="{AC5E7DBF-062A-4384-BFAF-D61A084380FA}"/>
            </a:ext>
          </a:extLst>
        </xdr:cNvPr>
        <xdr:cNvSpPr/>
      </xdr:nvSpPr>
      <xdr:spPr>
        <a:xfrm>
          <a:off x="2905125" y="4133850"/>
          <a:ext cx="244698" cy="45076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71363</xdr:colOff>
      <xdr:row>3</xdr:row>
      <xdr:rowOff>112069</xdr:rowOff>
    </xdr:from>
    <xdr:to>
      <xdr:col>0</xdr:col>
      <xdr:colOff>2420164</xdr:colOff>
      <xdr:row>5</xdr:row>
      <xdr:rowOff>101181</xdr:rowOff>
    </xdr:to>
    <xdr:sp macro="" textlink="">
      <xdr:nvSpPr>
        <xdr:cNvPr id="2" name="TextBox 3">
          <a:extLst>
            <a:ext uri="{FF2B5EF4-FFF2-40B4-BE49-F238E27FC236}">
              <a16:creationId xmlns:a16="http://schemas.microsoft.com/office/drawing/2014/main" id="{00000000-0008-0000-0200-000002000000}"/>
            </a:ext>
          </a:extLst>
        </xdr:cNvPr>
        <xdr:cNvSpPr txBox="1"/>
      </xdr:nvSpPr>
      <xdr:spPr>
        <a:xfrm rot="20455467">
          <a:off x="71363" y="597844"/>
          <a:ext cx="2348801" cy="312962"/>
        </a:xfrm>
        <a:prstGeom prst="rect">
          <a:avLst/>
        </a:prstGeom>
        <a:solidFill>
          <a:srgbClr val="FFFF0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Shotgun only March 2019</a:t>
          </a:r>
        </a:p>
      </xdr:txBody>
    </xdr:sp>
    <xdr:clientData/>
  </xdr:twoCellAnchor>
  <xdr:twoCellAnchor>
    <xdr:from>
      <xdr:col>0</xdr:col>
      <xdr:colOff>0</xdr:colOff>
      <xdr:row>19</xdr:row>
      <xdr:rowOff>104775</xdr:rowOff>
    </xdr:from>
    <xdr:to>
      <xdr:col>0</xdr:col>
      <xdr:colOff>2224162</xdr:colOff>
      <xdr:row>22</xdr:row>
      <xdr:rowOff>80665</xdr:rowOff>
    </xdr:to>
    <xdr:sp macro="" textlink="">
      <xdr:nvSpPr>
        <xdr:cNvPr id="5" name="TextBox 1">
          <a:extLst>
            <a:ext uri="{FF2B5EF4-FFF2-40B4-BE49-F238E27FC236}">
              <a16:creationId xmlns:a16="http://schemas.microsoft.com/office/drawing/2014/main" id="{57572CA0-56DC-4665-9C75-8C966F7D08AE}"/>
            </a:ext>
          </a:extLst>
        </xdr:cNvPr>
        <xdr:cNvSpPr txBox="1"/>
      </xdr:nvSpPr>
      <xdr:spPr>
        <a:xfrm>
          <a:off x="0" y="3209925"/>
          <a:ext cx="2224162" cy="461665"/>
        </a:xfrm>
        <a:prstGeom prst="rect">
          <a:avLst/>
        </a:prstGeom>
        <a:solidFill>
          <a:srgbClr val="99FF33"/>
        </a:solid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t>Please answer all the questions through row 40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Lynn's%20Folders/111%20Coordinator/Instructor%20Certification/Prototype%20Registration%20Instructor%20Certification%20Documen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Application"/>
      <sheetName val="Advanced Shotgun"/>
      <sheetName val="Invoice"/>
      <sheetName val="Office Use Only"/>
    </sheetNames>
    <sheetDataSet>
      <sheetData sheetId="0"/>
      <sheetData sheetId="1"/>
      <sheetData sheetId="2"/>
      <sheetData sheetId="3"/>
      <sheetData sheetId="4"/>
      <sheetData sheetId="5">
        <row r="33">
          <cell r="B33">
            <v>43528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A12" totalsRowShown="0">
  <autoFilter ref="A7:A12"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A23" totalsRowShown="0">
  <autoFilter ref="A14:A23"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4:A34" totalsRowShown="0">
  <autoFilter ref="A24:A34" xr:uid="{00000000-0009-0000-0100-000003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7:D13" totalsRowShown="0" headerRowDxfId="4" dataDxfId="3">
  <autoFilter ref="C7:D13" xr:uid="{00000000-0009-0000-0100-000004000000}"/>
  <tableColumns count="2">
    <tableColumn id="1" xr3:uid="{00000000-0010-0000-0300-000001000000}" name="Select" dataDxfId="2"/>
    <tableColumn id="2" xr3:uid="{00000000-0010-0000-0300-000002000000}" name="Column1"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16:C19" totalsRowShown="0">
  <autoFilter ref="C16:C19" xr:uid="{00000000-0009-0000-0100-000005000000}"/>
  <tableColumns count="1">
    <tableColumn id="1" xr3:uid="{00000000-0010-0000-0400-000001000000}"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C23:E25" totalsRowShown="0">
  <autoFilter ref="C23:E25" xr:uid="{00000000-0009-0000-0100-000006000000}"/>
  <tableColumns count="3">
    <tableColumn id="1" xr3:uid="{00000000-0010-0000-0500-000001000000}" name="Column1"/>
    <tableColumn id="2" xr3:uid="{00000000-0010-0000-0500-000002000000}" name="Column2"/>
    <tableColumn id="3" xr3:uid="{00000000-0010-0000-0500-000003000000}" name="Column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C27:C28" totalsRowShown="0">
  <autoFilter ref="C27:C28" xr:uid="{00000000-0009-0000-0100-000007000000}"/>
  <tableColumns count="1">
    <tableColumn id="1" xr3:uid="{00000000-0010-0000-0600-000001000000}" name="select one" dataDxfId="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31:C33" totalsRowShown="0">
  <autoFilter ref="C31:C33" xr:uid="{00000000-0009-0000-0100-000008000000}"/>
  <tableColumns count="1">
    <tableColumn id="1" xr3:uid="{00000000-0010-0000-0700-000001000000}" name="Column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F31:F33" totalsRowShown="0">
  <autoFilter ref="F31:F33" xr:uid="{00000000-0009-0000-0100-000009000000}"/>
  <tableColumns count="1">
    <tableColumn id="1" xr3:uid="{00000000-0010-0000-08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view="pageBreakPreview" zoomScale="60" zoomScaleNormal="100" workbookViewId="0">
      <selection activeCell="E35" sqref="E35:K41"/>
    </sheetView>
  </sheetViews>
  <sheetFormatPr defaultRowHeight="15" x14ac:dyDescent="0.25"/>
  <sheetData>
    <row r="1" spans="1:1" ht="15.75" x14ac:dyDescent="0.25">
      <c r="A1" s="20"/>
    </row>
    <row r="2" spans="1:1" ht="15.75" x14ac:dyDescent="0.25">
      <c r="A2" s="21"/>
    </row>
    <row r="3" spans="1:1" ht="15.75" x14ac:dyDescent="0.25">
      <c r="A3" s="21"/>
    </row>
    <row r="4" spans="1:1" ht="15.75" x14ac:dyDescent="0.25">
      <c r="A4" s="20"/>
    </row>
    <row r="35" spans="1:11" ht="15" customHeight="1" x14ac:dyDescent="0.25">
      <c r="A35" s="19"/>
      <c r="B35" s="19"/>
      <c r="C35" s="19"/>
      <c r="D35" s="19"/>
      <c r="E35" s="40" t="s">
        <v>94</v>
      </c>
      <c r="F35" s="40"/>
      <c r="G35" s="40"/>
      <c r="H35" s="40"/>
      <c r="I35" s="40"/>
      <c r="J35" s="40"/>
      <c r="K35" s="40"/>
    </row>
    <row r="36" spans="1:11" x14ac:dyDescent="0.25">
      <c r="A36" s="19"/>
      <c r="B36" s="19"/>
      <c r="C36" s="19"/>
      <c r="D36" s="19"/>
      <c r="E36" s="40"/>
      <c r="F36" s="40"/>
      <c r="G36" s="40"/>
      <c r="H36" s="40"/>
      <c r="I36" s="40"/>
      <c r="J36" s="40"/>
      <c r="K36" s="40"/>
    </row>
    <row r="37" spans="1:11" x14ac:dyDescent="0.25">
      <c r="A37" s="19"/>
      <c r="B37" s="19"/>
      <c r="C37" s="19"/>
      <c r="D37" s="19"/>
      <c r="E37" s="40"/>
      <c r="F37" s="40"/>
      <c r="G37" s="40"/>
      <c r="H37" s="40"/>
      <c r="I37" s="40"/>
      <c r="J37" s="40"/>
      <c r="K37" s="40"/>
    </row>
    <row r="38" spans="1:11" x14ac:dyDescent="0.25">
      <c r="A38" s="19"/>
      <c r="B38" s="19"/>
      <c r="C38" s="19"/>
      <c r="D38" s="19"/>
      <c r="E38" s="40"/>
      <c r="F38" s="40"/>
      <c r="G38" s="40"/>
      <c r="H38" s="40"/>
      <c r="I38" s="40"/>
      <c r="J38" s="40"/>
      <c r="K38" s="40"/>
    </row>
    <row r="39" spans="1:11" x14ac:dyDescent="0.25">
      <c r="A39" s="19"/>
      <c r="B39" s="19"/>
      <c r="C39" s="19"/>
      <c r="D39" s="19"/>
      <c r="E39" s="40"/>
      <c r="F39" s="40"/>
      <c r="G39" s="40"/>
      <c r="H39" s="40"/>
      <c r="I39" s="40"/>
      <c r="J39" s="40"/>
      <c r="K39" s="40"/>
    </row>
    <row r="40" spans="1:11" x14ac:dyDescent="0.25">
      <c r="A40" s="19"/>
      <c r="B40" s="19"/>
      <c r="C40" s="19"/>
      <c r="D40" s="19"/>
      <c r="E40" s="40"/>
      <c r="F40" s="40"/>
      <c r="G40" s="40"/>
      <c r="H40" s="40"/>
      <c r="I40" s="40"/>
      <c r="J40" s="40"/>
      <c r="K40" s="40"/>
    </row>
    <row r="41" spans="1:11" x14ac:dyDescent="0.25">
      <c r="A41" s="19"/>
      <c r="B41" s="19"/>
      <c r="C41" s="19"/>
      <c r="D41" s="19"/>
      <c r="E41" s="40"/>
      <c r="F41" s="40"/>
      <c r="G41" s="40"/>
      <c r="H41" s="40"/>
      <c r="I41" s="40"/>
      <c r="J41" s="40"/>
      <c r="K41" s="40"/>
    </row>
  </sheetData>
  <mergeCells count="1">
    <mergeCell ref="E35:K41"/>
  </mergeCells>
  <pageMargins left="0.25" right="0.25" top="0.75" bottom="0.75" header="0.3" footer="0.3"/>
  <pageSetup scale="83"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5"/>
  <sheetViews>
    <sheetView tabSelected="1" zoomScaleNormal="100" zoomScaleSheetLayoutView="90" workbookViewId="0">
      <selection activeCell="B9" sqref="B9:C9"/>
    </sheetView>
  </sheetViews>
  <sheetFormatPr defaultRowHeight="12.75" x14ac:dyDescent="0.2"/>
  <cols>
    <col min="1" max="1" width="3.42578125" style="13" customWidth="1"/>
    <col min="2" max="2" width="86.42578125" style="3" customWidth="1"/>
    <col min="3" max="3" width="27.5703125" style="12" customWidth="1"/>
    <col min="4" max="16384" width="9.140625" style="3"/>
  </cols>
  <sheetData>
    <row r="1" spans="1:5" ht="15.75" x14ac:dyDescent="0.2">
      <c r="A1" s="41" t="s">
        <v>89</v>
      </c>
      <c r="B1" s="42"/>
      <c r="C1" s="42"/>
    </row>
    <row r="2" spans="1:5" ht="16.5" customHeight="1" x14ac:dyDescent="0.25">
      <c r="A2" s="15">
        <v>1</v>
      </c>
      <c r="B2" s="16" t="s">
        <v>101</v>
      </c>
      <c r="C2" s="17">
        <f>'[1]Office Use Only'!B33</f>
        <v>43528</v>
      </c>
    </row>
    <row r="3" spans="1:5" ht="16.5" customHeight="1" x14ac:dyDescent="0.25">
      <c r="A3" s="15">
        <v>2</v>
      </c>
      <c r="B3" s="43" t="s">
        <v>78</v>
      </c>
      <c r="C3" s="44"/>
    </row>
    <row r="4" spans="1:5" ht="16.5" customHeight="1" x14ac:dyDescent="0.25">
      <c r="A4" s="15">
        <v>3</v>
      </c>
      <c r="B4" s="45" t="s">
        <v>79</v>
      </c>
      <c r="C4" s="46"/>
    </row>
    <row r="5" spans="1:5" ht="16.5" customHeight="1" x14ac:dyDescent="0.25">
      <c r="A5" s="15">
        <v>4</v>
      </c>
      <c r="B5" s="43" t="s">
        <v>75</v>
      </c>
      <c r="C5" s="44"/>
    </row>
    <row r="6" spans="1:5" ht="33" customHeight="1" x14ac:dyDescent="0.25">
      <c r="A6" s="15">
        <v>5</v>
      </c>
      <c r="B6" s="45" t="s">
        <v>76</v>
      </c>
      <c r="C6" s="46"/>
    </row>
    <row r="7" spans="1:5" ht="16.5" customHeight="1" x14ac:dyDescent="0.25">
      <c r="A7" s="15">
        <v>8</v>
      </c>
      <c r="B7" s="43" t="s">
        <v>80</v>
      </c>
      <c r="C7" s="44"/>
    </row>
    <row r="8" spans="1:5" ht="30" customHeight="1" x14ac:dyDescent="0.25">
      <c r="A8" s="15">
        <v>9</v>
      </c>
      <c r="B8" s="45" t="s">
        <v>99</v>
      </c>
      <c r="C8" s="46"/>
    </row>
    <row r="9" spans="1:5" ht="33.75" customHeight="1" x14ac:dyDescent="0.25">
      <c r="A9" s="15">
        <v>10</v>
      </c>
      <c r="B9" s="45" t="s">
        <v>107</v>
      </c>
      <c r="C9" s="46"/>
      <c r="D9" s="37"/>
      <c r="E9" s="37"/>
    </row>
    <row r="10" spans="1:5" ht="16.5" customHeight="1" x14ac:dyDescent="0.25">
      <c r="A10" s="15">
        <v>11</v>
      </c>
      <c r="B10" s="43" t="s">
        <v>97</v>
      </c>
      <c r="C10" s="44"/>
      <c r="D10" s="37"/>
      <c r="E10" s="37"/>
    </row>
    <row r="11" spans="1:5" ht="16.5" customHeight="1" x14ac:dyDescent="0.25">
      <c r="A11" s="15">
        <v>12</v>
      </c>
      <c r="B11" s="36" t="s">
        <v>100</v>
      </c>
      <c r="C11" s="36"/>
      <c r="D11" s="37"/>
      <c r="E11" s="37"/>
    </row>
    <row r="12" spans="1:5" ht="32.25" customHeight="1" x14ac:dyDescent="0.25">
      <c r="A12" s="15">
        <v>13</v>
      </c>
      <c r="B12" s="50" t="s">
        <v>98</v>
      </c>
      <c r="C12" s="50"/>
    </row>
    <row r="13" spans="1:5" ht="16.5" customHeight="1" x14ac:dyDescent="0.25">
      <c r="A13" s="15">
        <v>14</v>
      </c>
      <c r="B13" s="47" t="s">
        <v>96</v>
      </c>
      <c r="C13" s="47"/>
    </row>
    <row r="14" spans="1:5" ht="33" customHeight="1" x14ac:dyDescent="0.25">
      <c r="A14" s="15">
        <v>15</v>
      </c>
      <c r="B14" s="48" t="s">
        <v>81</v>
      </c>
      <c r="C14" s="49"/>
    </row>
    <row r="15" spans="1:5" ht="15" x14ac:dyDescent="0.25">
      <c r="A15" s="15">
        <v>16</v>
      </c>
      <c r="B15" s="18" t="s">
        <v>82</v>
      </c>
      <c r="C15" s="35"/>
    </row>
  </sheetData>
  <mergeCells count="12">
    <mergeCell ref="B13:C13"/>
    <mergeCell ref="B14:C14"/>
    <mergeCell ref="B7:C7"/>
    <mergeCell ref="B8:C8"/>
    <mergeCell ref="B9:C9"/>
    <mergeCell ref="B10:C10"/>
    <mergeCell ref="B12:C12"/>
    <mergeCell ref="A1:C1"/>
    <mergeCell ref="B3:C3"/>
    <mergeCell ref="B4:C4"/>
    <mergeCell ref="B5:C5"/>
    <mergeCell ref="B6:C6"/>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33"/>
  </sheetPr>
  <dimension ref="A1:C40"/>
  <sheetViews>
    <sheetView zoomScale="110" zoomScaleNormal="110" zoomScaleSheetLayoutView="120" workbookViewId="0">
      <selection activeCell="H22" sqref="H22"/>
    </sheetView>
  </sheetViews>
  <sheetFormatPr defaultRowHeight="12.75" x14ac:dyDescent="0.2"/>
  <cols>
    <col min="1" max="1" width="45" style="3" customWidth="1"/>
    <col min="2" max="2" width="42.7109375" style="3" customWidth="1"/>
    <col min="3" max="3" width="27.5703125" style="3" customWidth="1"/>
    <col min="4" max="16384" width="9.140625" style="3"/>
  </cols>
  <sheetData>
    <row r="1" spans="1:3" x14ac:dyDescent="0.2">
      <c r="A1" s="51" t="s">
        <v>93</v>
      </c>
      <c r="B1" s="51"/>
      <c r="C1" s="14" t="s">
        <v>91</v>
      </c>
    </row>
    <row r="2" spans="1:3" x14ac:dyDescent="0.2">
      <c r="A2" s="56" t="s">
        <v>35</v>
      </c>
      <c r="B2" s="57"/>
      <c r="C2" s="11"/>
    </row>
    <row r="3" spans="1:3" x14ac:dyDescent="0.2">
      <c r="A3" s="58" t="s">
        <v>9</v>
      </c>
      <c r="B3" s="59"/>
      <c r="C3" s="6"/>
    </row>
    <row r="4" spans="1:3" x14ac:dyDescent="0.2">
      <c r="A4" s="56" t="s">
        <v>10</v>
      </c>
      <c r="B4" s="57"/>
      <c r="C4" s="5"/>
    </row>
    <row r="5" spans="1:3" x14ac:dyDescent="0.2">
      <c r="A5" s="58" t="s">
        <v>15</v>
      </c>
      <c r="B5" s="59"/>
      <c r="C5" s="6"/>
    </row>
    <row r="6" spans="1:3" x14ac:dyDescent="0.2">
      <c r="A6" s="56" t="s">
        <v>16</v>
      </c>
      <c r="B6" s="57"/>
      <c r="C6" s="5"/>
    </row>
    <row r="7" spans="1:3" x14ac:dyDescent="0.2">
      <c r="A7" s="58" t="s">
        <v>83</v>
      </c>
      <c r="B7" s="59"/>
      <c r="C7" s="6" t="s">
        <v>26</v>
      </c>
    </row>
    <row r="8" spans="1:3" x14ac:dyDescent="0.2">
      <c r="A8" s="56" t="s">
        <v>11</v>
      </c>
      <c r="B8" s="57"/>
      <c r="C8" s="5"/>
    </row>
    <row r="9" spans="1:3" x14ac:dyDescent="0.2">
      <c r="A9" s="58" t="s">
        <v>12</v>
      </c>
      <c r="B9" s="59"/>
      <c r="C9" s="6"/>
    </row>
    <row r="10" spans="1:3" x14ac:dyDescent="0.2">
      <c r="A10" s="56" t="s">
        <v>22</v>
      </c>
      <c r="B10" s="57"/>
      <c r="C10" s="5"/>
    </row>
    <row r="11" spans="1:3" ht="15" x14ac:dyDescent="0.25">
      <c r="A11" s="58" t="s">
        <v>13</v>
      </c>
      <c r="B11" s="59"/>
      <c r="C11" s="39"/>
    </row>
    <row r="12" spans="1:3" x14ac:dyDescent="0.2">
      <c r="A12" s="56" t="s">
        <v>14</v>
      </c>
      <c r="B12" s="57"/>
      <c r="C12" s="5"/>
    </row>
    <row r="13" spans="1:3" x14ac:dyDescent="0.2">
      <c r="A13" s="58" t="s">
        <v>17</v>
      </c>
      <c r="B13" s="59"/>
      <c r="C13" s="6"/>
    </row>
    <row r="14" spans="1:3" x14ac:dyDescent="0.2">
      <c r="A14" s="56" t="s">
        <v>18</v>
      </c>
      <c r="B14" s="57"/>
      <c r="C14" s="5"/>
    </row>
    <row r="15" spans="1:3" x14ac:dyDescent="0.2">
      <c r="A15" s="58" t="s">
        <v>19</v>
      </c>
      <c r="B15" s="59"/>
      <c r="C15" s="6"/>
    </row>
    <row r="16" spans="1:3" x14ac:dyDescent="0.2">
      <c r="A16" s="56" t="s">
        <v>20</v>
      </c>
      <c r="B16" s="57"/>
      <c r="C16" s="5"/>
    </row>
    <row r="17" spans="1:3" x14ac:dyDescent="0.2">
      <c r="A17" s="58" t="s">
        <v>21</v>
      </c>
      <c r="B17" s="59"/>
      <c r="C17" s="6" t="s">
        <v>30</v>
      </c>
    </row>
    <row r="18" spans="1:3" ht="12.75" customHeight="1" x14ac:dyDescent="0.2">
      <c r="A18" s="60" t="s">
        <v>92</v>
      </c>
      <c r="B18" s="61"/>
      <c r="C18" s="5" t="s">
        <v>7</v>
      </c>
    </row>
    <row r="19" spans="1:3" x14ac:dyDescent="0.2">
      <c r="A19" s="54" t="s">
        <v>71</v>
      </c>
      <c r="B19" s="55"/>
      <c r="C19" s="8" t="s">
        <v>31</v>
      </c>
    </row>
    <row r="20" spans="1:3" x14ac:dyDescent="0.2">
      <c r="A20" s="56"/>
      <c r="B20" s="57"/>
      <c r="C20" s="5"/>
    </row>
    <row r="21" spans="1:3" x14ac:dyDescent="0.2">
      <c r="A21" s="54"/>
      <c r="B21" s="55"/>
      <c r="C21" s="8"/>
    </row>
    <row r="22" spans="1:3" x14ac:dyDescent="0.2">
      <c r="A22" s="56"/>
      <c r="B22" s="57"/>
      <c r="C22" s="5"/>
    </row>
    <row r="23" spans="1:3" x14ac:dyDescent="0.2">
      <c r="A23" s="58" t="s">
        <v>23</v>
      </c>
      <c r="B23" s="59"/>
      <c r="C23" s="6"/>
    </row>
    <row r="24" spans="1:3" ht="15" x14ac:dyDescent="0.25">
      <c r="A24" s="33" t="s">
        <v>90</v>
      </c>
      <c r="B24" s="34"/>
      <c r="C24" s="32"/>
    </row>
    <row r="25" spans="1:3" ht="26.25" customHeight="1" x14ac:dyDescent="0.2">
      <c r="A25" s="7" t="s">
        <v>24</v>
      </c>
      <c r="B25" s="65"/>
      <c r="C25" s="66"/>
    </row>
    <row r="26" spans="1:3" ht="28.5" customHeight="1" x14ac:dyDescent="0.2">
      <c r="A26" s="9" t="s">
        <v>25</v>
      </c>
      <c r="B26" s="65"/>
      <c r="C26" s="66"/>
    </row>
    <row r="27" spans="1:3" ht="12.75" customHeight="1" thickBot="1" x14ac:dyDescent="0.25">
      <c r="A27" s="77" t="s">
        <v>41</v>
      </c>
      <c r="B27" s="77"/>
      <c r="C27" s="25"/>
    </row>
    <row r="28" spans="1:3" x14ac:dyDescent="0.2">
      <c r="A28" s="67" t="s">
        <v>102</v>
      </c>
      <c r="B28" s="68"/>
      <c r="C28" s="27" t="s">
        <v>39</v>
      </c>
    </row>
    <row r="29" spans="1:3" x14ac:dyDescent="0.2">
      <c r="A29" s="69" t="s">
        <v>103</v>
      </c>
      <c r="B29" s="70"/>
      <c r="C29" s="28" t="s">
        <v>39</v>
      </c>
    </row>
    <row r="30" spans="1:3" ht="13.5" thickBot="1" x14ac:dyDescent="0.25">
      <c r="A30" s="71" t="s">
        <v>104</v>
      </c>
      <c r="B30" s="72"/>
      <c r="C30" s="29" t="s">
        <v>39</v>
      </c>
    </row>
    <row r="31" spans="1:3" x14ac:dyDescent="0.2">
      <c r="A31" s="73"/>
      <c r="B31" s="74"/>
      <c r="C31" s="26"/>
    </row>
    <row r="32" spans="1:3" ht="13.5" thickBot="1" x14ac:dyDescent="0.25">
      <c r="A32" s="80" t="s">
        <v>42</v>
      </c>
      <c r="B32" s="81"/>
    </row>
    <row r="33" spans="1:3" ht="24.75" customHeight="1" x14ac:dyDescent="0.2">
      <c r="A33" s="78" t="s">
        <v>105</v>
      </c>
      <c r="B33" s="79"/>
      <c r="C33" s="30" t="s">
        <v>38</v>
      </c>
    </row>
    <row r="34" spans="1:3" ht="27.75" customHeight="1" thickBot="1" x14ac:dyDescent="0.25">
      <c r="A34" s="75" t="s">
        <v>97</v>
      </c>
      <c r="B34" s="76"/>
      <c r="C34" s="31" t="s">
        <v>40</v>
      </c>
    </row>
    <row r="35" spans="1:3" x14ac:dyDescent="0.2">
      <c r="A35" s="84" t="s">
        <v>95</v>
      </c>
      <c r="B35" s="82"/>
      <c r="C35" s="82"/>
    </row>
    <row r="36" spans="1:3" x14ac:dyDescent="0.2">
      <c r="A36" s="85"/>
      <c r="B36" s="83"/>
      <c r="C36" s="83"/>
    </row>
    <row r="37" spans="1:3" x14ac:dyDescent="0.2">
      <c r="A37" s="85"/>
      <c r="B37" s="83"/>
      <c r="C37" s="83"/>
    </row>
    <row r="38" spans="1:3" x14ac:dyDescent="0.2">
      <c r="A38" s="52" t="s">
        <v>77</v>
      </c>
      <c r="B38" s="53"/>
      <c r="C38" s="53"/>
    </row>
    <row r="39" spans="1:3" x14ac:dyDescent="0.2">
      <c r="A39" s="52"/>
      <c r="B39" s="53"/>
      <c r="C39" s="53"/>
    </row>
    <row r="40" spans="1:3" x14ac:dyDescent="0.2">
      <c r="A40" s="62" t="s">
        <v>87</v>
      </c>
      <c r="B40" s="63"/>
      <c r="C40" s="64"/>
    </row>
  </sheetData>
  <mergeCells count="38">
    <mergeCell ref="A13:B13"/>
    <mergeCell ref="A14:B14"/>
    <mergeCell ref="A2:B2"/>
    <mergeCell ref="A3:B3"/>
    <mergeCell ref="A5:B5"/>
    <mergeCell ref="A6:B6"/>
    <mergeCell ref="A7:B7"/>
    <mergeCell ref="A8:B8"/>
    <mergeCell ref="A4:B4"/>
    <mergeCell ref="A40:C40"/>
    <mergeCell ref="B25:C25"/>
    <mergeCell ref="B26:C26"/>
    <mergeCell ref="A28:B28"/>
    <mergeCell ref="A29:B29"/>
    <mergeCell ref="A30:B30"/>
    <mergeCell ref="A31:B31"/>
    <mergeCell ref="A34:B34"/>
    <mergeCell ref="A27:B27"/>
    <mergeCell ref="A33:B33"/>
    <mergeCell ref="A32:B32"/>
    <mergeCell ref="B35:C37"/>
    <mergeCell ref="A35:A37"/>
    <mergeCell ref="A1:B1"/>
    <mergeCell ref="A38:A39"/>
    <mergeCell ref="B38:C39"/>
    <mergeCell ref="A21:B21"/>
    <mergeCell ref="A22:B22"/>
    <mergeCell ref="A23:B23"/>
    <mergeCell ref="A15:B15"/>
    <mergeCell ref="A16:B16"/>
    <mergeCell ref="A17:B17"/>
    <mergeCell ref="A18:B18"/>
    <mergeCell ref="A19:B19"/>
    <mergeCell ref="A20:B20"/>
    <mergeCell ref="A9:B9"/>
    <mergeCell ref="A10:B10"/>
    <mergeCell ref="A11:B11"/>
    <mergeCell ref="A12:B12"/>
  </mergeCells>
  <printOptions horizontalCentered="1" verticalCentered="1"/>
  <pageMargins left="0.7" right="0.7" top="0.5" bottom="0.5" header="0" footer="0"/>
  <pageSetup orientation="landscape" horizontalDpi="0" verticalDpi="0"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promptTitle="Fees paid by funds transfer" prompt="Use this selection only if your 4-H Office is paying your fees through a funds transfer by journal entry" xr:uid="{00000000-0002-0000-0200-000000000000}">
          <x14:formula1>
            <xm:f>'Office Use Only'!$F$32:$F$33</xm:f>
          </x14:formula1>
          <xm:sqref>C34</xm:sqref>
        </x14:dataValidation>
        <x14:dataValidation type="list" allowBlank="1" showInputMessage="1" showErrorMessage="1" promptTitle="Fee payment by check only" prompt="Only use this selection if you are mailing a check" xr:uid="{00000000-0002-0000-0200-000001000000}">
          <x14:formula1>
            <xm:f>'Office Use Only'!$C$32:$C$34</xm:f>
          </x14:formula1>
          <xm:sqref>C33</xm:sqref>
        </x14:dataValidation>
        <x14:dataValidation type="list" allowBlank="1" showInputMessage="1" showErrorMessage="1" promptTitle="Course fee" prompt="Choice 3 is for commuters which  includes meals only  for Friday through Sunday" xr:uid="{00000000-0002-0000-0200-000002000000}">
          <x14:formula1>
            <xm:f>'Office Use Only'!$E$24:$E$25</xm:f>
          </x14:formula1>
          <xm:sqref>C30</xm:sqref>
        </x14:dataValidation>
        <x14:dataValidation type="list" allowBlank="1" showInputMessage="1" showErrorMessage="1" promptTitle="Course fee" prompt="Choice 2  includes Lodging on Saturday only with meals from Saturday lunch through Sunday lunch " xr:uid="{00000000-0002-0000-0200-000003000000}">
          <x14:formula1>
            <xm:f>'Office Use Only'!$D$24:$D$25</xm:f>
          </x14:formula1>
          <xm:sqref>C29</xm:sqref>
        </x14:dataValidation>
        <x14:dataValidation type="list" allowBlank="1" showInputMessage="1" showErrorMessage="1" promptTitle="Course fee" prompt="Choice 1 includes Lodging Friday and Saturday with meals for Friday through Sunday" xr:uid="{00000000-0002-0000-0200-000004000000}">
          <x14:formula1>
            <xm:f>'Office Use Only'!$C$24:$C$25</xm:f>
          </x14:formula1>
          <xm:sqref>C28</xm:sqref>
        </x14:dataValidation>
        <x14:dataValidation type="list" allowBlank="1" showInputMessage="1" showErrorMessage="1" promptTitle="Skeet and Trap only" prompt="If you have elected to participate in Skeet or trap you must pay an additional $30 to pay for clay targets." xr:uid="{00000000-0002-0000-0200-000005000000}">
          <x14:formula1>
            <xm:f>'Office Use Only'!$C$27:$C$28</xm:f>
          </x14:formula1>
          <xm:sqref>C31</xm:sqref>
        </x14:dataValidation>
        <x14:dataValidation type="list" allowBlank="1" showInputMessage="1" showErrorMessage="1" xr:uid="{00000000-0002-0000-0200-000006000000}">
          <x14:formula1>
            <xm:f>'Office Use Only'!$C$17:$C$19</xm:f>
          </x14:formula1>
          <xm:sqref>C23</xm:sqref>
        </x14:dataValidation>
        <x14:dataValidation type="list" allowBlank="1" showInputMessage="1" showErrorMessage="1" promptTitle="Skeet &amp; Trap only" prompt="Only answer Yes or No if you have signed up for Skeet or Trap" xr:uid="{00000000-0002-0000-0200-000007000000}">
          <x14:formula1>
            <xm:f>'Office Use Only'!$C$17:$C$19</xm:f>
          </x14:formula1>
          <xm:sqref>C22</xm:sqref>
        </x14:dataValidation>
        <x14:dataValidation type="list" allowBlank="1" showInputMessage="1" showErrorMessage="1" promptTitle="Age if less than 21" prompt="If you are less than 21 years old, Select your age." xr:uid="{00000000-0002-0000-0200-000008000000}">
          <x14:formula1>
            <xm:f>'Office Use Only'!$C$8:$C$13</xm:f>
          </x14:formula1>
          <xm:sqref>C17</xm:sqref>
        </x14:dataValidation>
        <x14:dataValidation type="list" allowBlank="1" showInputMessage="1" showErrorMessage="1" promptTitle="Optional- Preferred Pronouns" prompt="This information is optional, you may skip it if you want. If you desire, you may indicate your preference in the comment section at the end of the form." xr:uid="{00000000-0002-0000-0200-000009000000}">
          <x14:formula1>
            <xm:f>'Office Use Only'!$A$8:$A$12</xm:f>
          </x14:formula1>
          <xm:sqref>C7</xm:sqref>
        </x14:dataValidation>
        <x14:dataValidation type="list" allowBlank="1" showInputMessage="1" showErrorMessage="1" promptTitle="Experience level in first choice" prompt="Indicate how experienced you are in the discipline you selected as your first choice." xr:uid="{00000000-0002-0000-0200-00000A000000}">
          <x14:formula1>
            <xm:f>'Office Use Only'!$D$8:$D$12</xm:f>
          </x14:formula1>
          <xm:sqref>C19</xm:sqref>
        </x14:dataValidation>
        <x14:dataValidation type="list" allowBlank="1" showInputMessage="1" showErrorMessage="1" promptTitle="Experience level in second choic" prompt="Indicate how experienced you are in the discipline you selected as your first choice." xr:uid="{00000000-0002-0000-0200-00000B000000}">
          <x14:formula1>
            <xm:f>'Office Use Only'!$D$8:$D$12</xm:f>
          </x14:formula1>
          <xm:sqref>C21</xm:sqref>
        </x14:dataValidation>
        <x14:dataValidation type="list" allowBlank="1" showInputMessage="1" showErrorMessage="1" promptTitle="Second Choice" prompt="Select the discipline you want if your first choice is not available." xr:uid="{00000000-0002-0000-0200-00000C000000}">
          <x14:formula1>
            <xm:f>'Office Use Only'!$A$25:$A$34</xm:f>
          </x14:formula1>
          <xm:sqref>C20</xm:sqref>
        </x14:dataValidation>
        <x14:dataValidation type="list" allowBlank="1" showInputMessage="1" showErrorMessage="1" promptTitle="Discipline First Choice" prompt="Select the discipline you want as your first choice" xr:uid="{00000000-0002-0000-0200-00000D000000}">
          <x14:formula1>
            <xm:f>'Office Use Only'!$A$15:$A$23</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B12"/>
  <sheetViews>
    <sheetView workbookViewId="0">
      <selection activeCell="B15" sqref="B15"/>
    </sheetView>
  </sheetViews>
  <sheetFormatPr defaultRowHeight="15" x14ac:dyDescent="0.25"/>
  <cols>
    <col min="1" max="1" width="35" customWidth="1"/>
    <col min="2" max="2" width="34.5703125" customWidth="1"/>
  </cols>
  <sheetData>
    <row r="1" spans="1:2" x14ac:dyDescent="0.25">
      <c r="A1" s="86" t="s">
        <v>45</v>
      </c>
      <c r="B1" s="87"/>
    </row>
    <row r="2" spans="1:2" x14ac:dyDescent="0.25">
      <c r="A2" s="86" t="str">
        <f>'Office Use Only'!B34</f>
        <v>March 22-24, 2019</v>
      </c>
      <c r="B2" s="87"/>
    </row>
    <row r="3" spans="1:2" x14ac:dyDescent="0.25">
      <c r="A3" s="86" t="s">
        <v>106</v>
      </c>
      <c r="B3" s="87"/>
    </row>
    <row r="5" spans="1:2" x14ac:dyDescent="0.25">
      <c r="A5" s="22" t="s">
        <v>67</v>
      </c>
      <c r="B5" s="23" t="str">
        <f>'Office Use Only'!D2</f>
        <v>0 0 0</v>
      </c>
    </row>
    <row r="6" spans="1:2" x14ac:dyDescent="0.25">
      <c r="A6" s="22" t="s">
        <v>52</v>
      </c>
      <c r="B6" s="23">
        <f>'Office Use Only'!G2</f>
        <v>0</v>
      </c>
    </row>
    <row r="7" spans="1:2" x14ac:dyDescent="0.25">
      <c r="A7" s="22" t="s">
        <v>53</v>
      </c>
      <c r="B7" s="23">
        <f>'Office Use Only'!H2</f>
        <v>0</v>
      </c>
    </row>
    <row r="8" spans="1:2" x14ac:dyDescent="0.25">
      <c r="A8" s="22" t="s">
        <v>68</v>
      </c>
      <c r="B8" s="23">
        <f>'Office Use Only'!I2</f>
        <v>0</v>
      </c>
    </row>
    <row r="9" spans="1:2" x14ac:dyDescent="0.25">
      <c r="A9" s="22" t="s">
        <v>69</v>
      </c>
      <c r="B9" s="23">
        <f>'Office Use Only'!K2</f>
        <v>0</v>
      </c>
    </row>
    <row r="10" spans="1:2" x14ac:dyDescent="0.25">
      <c r="A10" s="22" t="s">
        <v>70</v>
      </c>
      <c r="B10" s="23">
        <f>'Office Use Only'!J2</f>
        <v>0</v>
      </c>
    </row>
    <row r="11" spans="1:2" x14ac:dyDescent="0.25">
      <c r="A11" s="22"/>
      <c r="B11" s="23"/>
    </row>
    <row r="12" spans="1:2" x14ac:dyDescent="0.25">
      <c r="A12" s="22" t="s">
        <v>86</v>
      </c>
      <c r="B12" s="24">
        <f>'Office Use Only'!W3+'Office Use Only'!X3+'Office Use Only'!Y3+'Office Use Only'!Z3</f>
        <v>0</v>
      </c>
    </row>
  </sheetData>
  <mergeCells count="3">
    <mergeCell ref="A1:B1"/>
    <mergeCell ref="A2:B2"/>
    <mergeCell ref="A3:B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6"/>
  <sheetViews>
    <sheetView view="pageBreakPreview" topLeftCell="C1" zoomScale="90" zoomScaleNormal="100" zoomScaleSheetLayoutView="90" workbookViewId="0">
      <selection activeCell="K8" sqref="K8"/>
    </sheetView>
  </sheetViews>
  <sheetFormatPr defaultRowHeight="15" x14ac:dyDescent="0.25"/>
  <cols>
    <col min="1" max="1" width="19.7109375" customWidth="1"/>
    <col min="2" max="2" width="22" customWidth="1"/>
    <col min="3" max="3" width="17" customWidth="1"/>
    <col min="4" max="4" width="28.7109375" customWidth="1"/>
    <col min="6" max="6" width="16" customWidth="1"/>
    <col min="11" max="11" width="12.140625" bestFit="1" customWidth="1"/>
    <col min="21" max="21" width="14.85546875" customWidth="1"/>
    <col min="27" max="27" width="23.28515625" customWidth="1"/>
    <col min="28" max="28" width="15.140625" customWidth="1"/>
  </cols>
  <sheetData>
    <row r="1" spans="1:28" x14ac:dyDescent="0.25">
      <c r="A1" t="s">
        <v>46</v>
      </c>
      <c r="B1" t="s">
        <v>47</v>
      </c>
      <c r="C1" t="s">
        <v>48</v>
      </c>
      <c r="D1" t="s">
        <v>49</v>
      </c>
      <c r="E1" t="s">
        <v>50</v>
      </c>
      <c r="F1" t="s">
        <v>51</v>
      </c>
      <c r="G1" t="s">
        <v>52</v>
      </c>
      <c r="H1" t="s">
        <v>53</v>
      </c>
      <c r="I1" t="s">
        <v>54</v>
      </c>
      <c r="J1" t="s">
        <v>55</v>
      </c>
      <c r="K1" t="s">
        <v>56</v>
      </c>
      <c r="L1" t="s">
        <v>57</v>
      </c>
      <c r="M1" t="s">
        <v>18</v>
      </c>
      <c r="N1" t="s">
        <v>19</v>
      </c>
      <c r="O1" t="s">
        <v>58</v>
      </c>
      <c r="P1" t="s">
        <v>59</v>
      </c>
      <c r="Q1" t="s">
        <v>60</v>
      </c>
      <c r="R1" t="s">
        <v>61</v>
      </c>
      <c r="S1" t="s">
        <v>62</v>
      </c>
      <c r="T1" t="s">
        <v>61</v>
      </c>
      <c r="U1" t="s">
        <v>63</v>
      </c>
      <c r="V1" t="s">
        <v>64</v>
      </c>
      <c r="W1" s="4">
        <v>165</v>
      </c>
      <c r="X1" s="4">
        <v>145</v>
      </c>
      <c r="Y1" s="4">
        <v>125</v>
      </c>
      <c r="Z1" s="4">
        <v>30</v>
      </c>
      <c r="AA1" t="s">
        <v>65</v>
      </c>
      <c r="AB1" t="s">
        <v>66</v>
      </c>
    </row>
    <row r="2" spans="1:28" x14ac:dyDescent="0.25">
      <c r="A2">
        <f>Application!C3</f>
        <v>0</v>
      </c>
      <c r="B2">
        <f>Application!C4</f>
        <v>0</v>
      </c>
      <c r="C2">
        <f>Application!C5</f>
        <v>0</v>
      </c>
      <c r="D2" t="str">
        <f>B2&amp;" "&amp;A2&amp;" "&amp;C2</f>
        <v>0 0 0</v>
      </c>
      <c r="E2">
        <f>Application!C6</f>
        <v>0</v>
      </c>
      <c r="F2" t="str">
        <f>Application!C7</f>
        <v>He/him</v>
      </c>
      <c r="G2">
        <f>Application!C8</f>
        <v>0</v>
      </c>
      <c r="H2">
        <f>Application!C9</f>
        <v>0</v>
      </c>
      <c r="I2">
        <f>Application!C10</f>
        <v>0</v>
      </c>
      <c r="J2">
        <f>Application!C11</f>
        <v>0</v>
      </c>
      <c r="K2" s="38">
        <f>Application!C12</f>
        <v>0</v>
      </c>
      <c r="L2">
        <f>Application!C13</f>
        <v>0</v>
      </c>
      <c r="M2">
        <f>Application!C14</f>
        <v>0</v>
      </c>
      <c r="N2">
        <f>Application!C15</f>
        <v>0</v>
      </c>
      <c r="O2">
        <f>Application!C16</f>
        <v>0</v>
      </c>
      <c r="P2" t="str">
        <f>Application!C17</f>
        <v>Select one</v>
      </c>
      <c r="Q2" t="str">
        <f>Application!C18</f>
        <v>Shotgun</v>
      </c>
      <c r="R2" t="str">
        <f>Application!C19</f>
        <v>Select</v>
      </c>
      <c r="S2">
        <f>Application!C20</f>
        <v>0</v>
      </c>
      <c r="T2">
        <f>Application!C21</f>
        <v>0</v>
      </c>
      <c r="U2">
        <f>Application!C22</f>
        <v>0</v>
      </c>
      <c r="V2">
        <f>Application!C23</f>
        <v>0</v>
      </c>
      <c r="W2" s="4" t="str">
        <f>Application!C28</f>
        <v>Select only one</v>
      </c>
      <c r="X2" s="4" t="str">
        <f>Application!C29</f>
        <v>Select only one</v>
      </c>
      <c r="Y2" s="4" t="str">
        <f>Application!C30</f>
        <v>Select only one</v>
      </c>
      <c r="Z2" s="4">
        <f>Application!C31</f>
        <v>0</v>
      </c>
      <c r="AA2" t="str">
        <f>Application!C33</f>
        <v>I have mailed a check</v>
      </c>
      <c r="AB2" t="str">
        <f>Application!C34</f>
        <v>select only one</v>
      </c>
    </row>
    <row r="3" spans="1:28" x14ac:dyDescent="0.25">
      <c r="W3">
        <f>IF(W2=165,165,0)</f>
        <v>0</v>
      </c>
      <c r="X3">
        <f>IF(X2=145,145,0)</f>
        <v>0</v>
      </c>
      <c r="Y3">
        <f>IF(Y2=125,125,0)</f>
        <v>0</v>
      </c>
      <c r="Z3">
        <f>IF(Z2=30,30,0)</f>
        <v>0</v>
      </c>
    </row>
    <row r="7" spans="1:28" x14ac:dyDescent="0.25">
      <c r="A7" t="s">
        <v>0</v>
      </c>
      <c r="C7" s="2" t="s">
        <v>31</v>
      </c>
      <c r="D7" s="2" t="s">
        <v>0</v>
      </c>
    </row>
    <row r="8" spans="1:28" x14ac:dyDescent="0.25">
      <c r="A8" t="s">
        <v>29</v>
      </c>
      <c r="C8" s="2" t="s">
        <v>31</v>
      </c>
      <c r="D8" s="2" t="s">
        <v>31</v>
      </c>
    </row>
    <row r="9" spans="1:28" x14ac:dyDescent="0.25">
      <c r="A9" t="s">
        <v>26</v>
      </c>
      <c r="C9" s="2">
        <v>16</v>
      </c>
      <c r="D9" s="2" t="s">
        <v>8</v>
      </c>
    </row>
    <row r="10" spans="1:28" x14ac:dyDescent="0.25">
      <c r="A10" s="1" t="s">
        <v>27</v>
      </c>
      <c r="C10" s="2">
        <v>17</v>
      </c>
      <c r="D10" s="2" t="s">
        <v>72</v>
      </c>
    </row>
    <row r="11" spans="1:28" x14ac:dyDescent="0.25">
      <c r="A11" t="s">
        <v>28</v>
      </c>
      <c r="C11" s="2">
        <v>18</v>
      </c>
      <c r="D11" s="2" t="s">
        <v>73</v>
      </c>
    </row>
    <row r="12" spans="1:28" x14ac:dyDescent="0.25">
      <c r="A12" t="s">
        <v>88</v>
      </c>
      <c r="C12" s="2">
        <v>19</v>
      </c>
      <c r="D12" s="2" t="s">
        <v>74</v>
      </c>
    </row>
    <row r="13" spans="1:28" x14ac:dyDescent="0.25">
      <c r="C13" s="2">
        <v>20</v>
      </c>
      <c r="D13" s="2"/>
    </row>
    <row r="14" spans="1:28" x14ac:dyDescent="0.25">
      <c r="A14" t="s">
        <v>0</v>
      </c>
    </row>
    <row r="15" spans="1:28" x14ac:dyDescent="0.25">
      <c r="A15" t="s">
        <v>30</v>
      </c>
    </row>
    <row r="16" spans="1:28" x14ac:dyDescent="0.25">
      <c r="A16" t="s">
        <v>7</v>
      </c>
      <c r="C16" t="s">
        <v>0</v>
      </c>
    </row>
    <row r="17" spans="1:6" x14ac:dyDescent="0.25">
      <c r="A17" t="s">
        <v>7</v>
      </c>
      <c r="C17" t="s">
        <v>34</v>
      </c>
    </row>
    <row r="18" spans="1:6" x14ac:dyDescent="0.25">
      <c r="A18" t="s">
        <v>7</v>
      </c>
      <c r="C18" t="s">
        <v>32</v>
      </c>
    </row>
    <row r="19" spans="1:6" x14ac:dyDescent="0.25">
      <c r="A19" t="s">
        <v>7</v>
      </c>
      <c r="C19" t="s">
        <v>33</v>
      </c>
    </row>
    <row r="20" spans="1:6" x14ac:dyDescent="0.25">
      <c r="A20" t="s">
        <v>7</v>
      </c>
    </row>
    <row r="21" spans="1:6" x14ac:dyDescent="0.25">
      <c r="A21" t="s">
        <v>7</v>
      </c>
    </row>
    <row r="22" spans="1:6" x14ac:dyDescent="0.25">
      <c r="A22" t="s">
        <v>7</v>
      </c>
    </row>
    <row r="23" spans="1:6" x14ac:dyDescent="0.25">
      <c r="C23" t="s">
        <v>0</v>
      </c>
      <c r="D23" t="s">
        <v>2</v>
      </c>
      <c r="E23" t="s">
        <v>37</v>
      </c>
    </row>
    <row r="24" spans="1:6" x14ac:dyDescent="0.25">
      <c r="A24" t="s">
        <v>0</v>
      </c>
      <c r="C24" t="s">
        <v>39</v>
      </c>
      <c r="D24" t="s">
        <v>39</v>
      </c>
      <c r="E24" t="s">
        <v>39</v>
      </c>
    </row>
    <row r="25" spans="1:6" x14ac:dyDescent="0.25">
      <c r="A25" t="s">
        <v>30</v>
      </c>
      <c r="C25" s="4">
        <v>165</v>
      </c>
      <c r="D25" s="4">
        <v>145</v>
      </c>
      <c r="E25" s="4">
        <v>125</v>
      </c>
    </row>
    <row r="26" spans="1:6" x14ac:dyDescent="0.25">
      <c r="A26" t="s">
        <v>4</v>
      </c>
    </row>
    <row r="27" spans="1:6" x14ac:dyDescent="0.25">
      <c r="A27" t="s">
        <v>6</v>
      </c>
      <c r="C27" t="s">
        <v>36</v>
      </c>
    </row>
    <row r="28" spans="1:6" x14ac:dyDescent="0.25">
      <c r="A28" t="s">
        <v>5</v>
      </c>
      <c r="C28" s="4">
        <v>30</v>
      </c>
    </row>
    <row r="29" spans="1:6" x14ac:dyDescent="0.25">
      <c r="A29" t="s">
        <v>3</v>
      </c>
    </row>
    <row r="30" spans="1:6" x14ac:dyDescent="0.25">
      <c r="A30" t="s">
        <v>1</v>
      </c>
    </row>
    <row r="31" spans="1:6" x14ac:dyDescent="0.25">
      <c r="A31" t="s">
        <v>7</v>
      </c>
      <c r="C31" t="s">
        <v>0</v>
      </c>
      <c r="F31" t="s">
        <v>0</v>
      </c>
    </row>
    <row r="32" spans="1:6" x14ac:dyDescent="0.25">
      <c r="A32" t="s">
        <v>85</v>
      </c>
      <c r="C32" t="s">
        <v>39</v>
      </c>
      <c r="F32" t="s">
        <v>40</v>
      </c>
    </row>
    <row r="33" spans="1:6" x14ac:dyDescent="0.25">
      <c r="A33" t="s">
        <v>84</v>
      </c>
      <c r="B33" s="10">
        <v>43528</v>
      </c>
      <c r="C33" t="s">
        <v>38</v>
      </c>
      <c r="F33" t="s">
        <v>38</v>
      </c>
    </row>
    <row r="34" spans="1:6" x14ac:dyDescent="0.25">
      <c r="A34" t="s">
        <v>8</v>
      </c>
      <c r="B34" s="10" t="s">
        <v>44</v>
      </c>
    </row>
    <row r="36" spans="1:6" x14ac:dyDescent="0.25">
      <c r="A36" t="s">
        <v>43</v>
      </c>
    </row>
  </sheetData>
  <sheetProtection selectLockedCells="1" selectUnlockedCells="1"/>
  <sortState xmlns:xlrd2="http://schemas.microsoft.com/office/spreadsheetml/2017/richdata2" ref="A14:A20">
    <sortCondition ref="A13"/>
  </sortState>
  <pageMargins left="0.7" right="0.7" top="0.75" bottom="0.75" header="0.3" footer="0.3"/>
  <pageSetup orientation="portrait" horizontalDpi="300" verticalDpi="300"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Page</vt:lpstr>
      <vt:lpstr>Instructions</vt:lpstr>
      <vt:lpstr>Application</vt:lpstr>
      <vt:lpstr>Invoice</vt:lpstr>
      <vt:lpstr>Office Use Only</vt:lpstr>
      <vt:lpstr>Application!Print_Area</vt:lpstr>
      <vt:lpstr>Instructions!Print_Area</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LYNN'S 6420</dc:creator>
  <cp:lastModifiedBy>LYNN'S 6420</cp:lastModifiedBy>
  <cp:lastPrinted>2018-10-15T02:58:37Z</cp:lastPrinted>
  <dcterms:created xsi:type="dcterms:W3CDTF">2018-10-14T14:17:33Z</dcterms:created>
  <dcterms:modified xsi:type="dcterms:W3CDTF">2019-01-20T05:52:57Z</dcterms:modified>
</cp:coreProperties>
</file>